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7. jednání 26.-28.6\"/>
    </mc:Choice>
  </mc:AlternateContent>
  <xr:revisionPtr revIDLastSave="0" documentId="13_ncr:1_{7E464D74-FD24-49C9-AE97-36A543771A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inority" sheetId="2" r:id="rId1"/>
    <sheet name="BK" sheetId="4" r:id="rId2"/>
    <sheet name="JS" sheetId="5" r:id="rId3"/>
    <sheet name="LC" sheetId="6" r:id="rId4"/>
    <sheet name="LG" sheetId="7" r:id="rId5"/>
    <sheet name="MŠ" sheetId="8" r:id="rId6"/>
    <sheet name="NS" sheetId="9" r:id="rId7"/>
    <sheet name="PK" sheetId="10" r:id="rId8"/>
    <sheet name="PBa" sheetId="11" r:id="rId9"/>
    <sheet name="PBi" sheetId="3" r:id="rId10"/>
  </sheets>
  <definedNames>
    <definedName name="_xlnm.Print_Area" localSheetId="0">minority!$A$1:$V$55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1" l="1"/>
  <c r="D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E47" i="10"/>
  <c r="D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E47" i="9"/>
  <c r="D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E47" i="8"/>
  <c r="D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E47" i="7"/>
  <c r="D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E47" i="6"/>
  <c r="D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E47" i="5"/>
  <c r="D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E47" i="4"/>
  <c r="D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47" i="2"/>
  <c r="L40" i="2"/>
  <c r="L32" i="2"/>
  <c r="L19" i="2"/>
  <c r="L21" i="2"/>
  <c r="L27" i="2"/>
  <c r="L46" i="2"/>
  <c r="L30" i="2"/>
  <c r="L28" i="2"/>
  <c r="L39" i="2"/>
  <c r="L29" i="2"/>
  <c r="L31" i="2"/>
  <c r="L36" i="2"/>
  <c r="L23" i="2"/>
  <c r="L17" i="2"/>
  <c r="L34" i="2"/>
  <c r="L20" i="2"/>
  <c r="L43" i="2"/>
  <c r="L37" i="2"/>
  <c r="L33" i="2"/>
  <c r="L44" i="2"/>
  <c r="L22" i="2"/>
  <c r="L41" i="2"/>
  <c r="L42" i="2"/>
  <c r="L45" i="2"/>
  <c r="L24" i="2"/>
  <c r="L25" i="2"/>
  <c r="L38" i="2"/>
  <c r="L35" i="2"/>
  <c r="L18" i="2"/>
  <c r="L48" i="2"/>
  <c r="L26" i="2"/>
  <c r="E47" i="3"/>
  <c r="D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E49" i="2"/>
  <c r="D49" i="2"/>
  <c r="M49" i="2" l="1"/>
  <c r="M50" i="2" s="1"/>
</calcChain>
</file>

<file path=xl/sharedStrings.xml><?xml version="1.0" encoding="utf-8"?>
<sst xmlns="http://schemas.openxmlformats.org/spreadsheetml/2006/main" count="1414" uniqueCount="147">
  <si>
    <t>evidenční číslo projektu</t>
  </si>
  <si>
    <t>název žadatele</t>
  </si>
  <si>
    <t>požadovaná podpora</t>
  </si>
  <si>
    <t>bodové hodnocení Rada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</si>
  <si>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</si>
  <si>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</si>
  <si>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</si>
  <si>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</si>
  <si>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</si>
  <si>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</si>
  <si>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</si>
  <si>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</si>
  <si>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</si>
  <si>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</si>
  <si>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</si>
  <si>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</si>
  <si>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</si>
  <si>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</si>
  <si>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</si>
  <si>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</si>
  <si>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</si>
  <si>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</si>
  <si>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</si>
  <si>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</si>
  <si>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Minoritní koprodukce hraného, animovaného nebo dokumentárního filmu</t>
  </si>
  <si>
    <t>Podpora pro celovečerní hrané, celovečerní i krátkometrážní animované nebo celovečerní i krátkometrážní dokumentární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je u dvoustranné koprodukce nižší než 40 %, u vícestranné koprodukce nižší než 30 %.</t>
  </si>
  <si>
    <t>Podpora pro krátkometrážní hrané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u dvoustranné koprodukce je 50 % nebo nižší, u vícestranné koprodukce není nejvyšší.</t>
  </si>
  <si>
    <r>
      <t xml:space="preserve">Finanční alokace: </t>
    </r>
    <r>
      <rPr>
        <sz val="9.5"/>
        <rFont val="Arial"/>
        <family val="2"/>
        <charset val="238"/>
      </rPr>
      <t>20 000 000 Kč</t>
    </r>
  </si>
  <si>
    <t xml:space="preserve">1. rozvoj kvalitní, umělecky a společensky progresivní, žánrově diverzifikované české kinematografie </t>
  </si>
  <si>
    <t xml:space="preserve">2. posílení postavení českých producentů v mezinárodní konkurenci a rozvoj českého produkčního prostředí, know how českých producentů  </t>
  </si>
  <si>
    <t xml:space="preserve">3. rozvoj nových koprodukčních vztahů a posílení stávajících </t>
  </si>
  <si>
    <t>4. rozvoj českého filmového průmyslu prostřednictvím mezinárodních koprodukcí zahrnujících vysokou českou kreativní účastí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</si>
  <si>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</si>
  <si>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</si>
  <si>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Přínos a význam pro českou a evropskou kinematografii a společnost</t>
  </si>
  <si>
    <t>Producentská koncepce a ekonomické parametry projektu</t>
  </si>
  <si>
    <t>Profil žadatele</t>
  </si>
  <si>
    <t>Formální kvalita žádosti</t>
  </si>
  <si>
    <t>0-25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</si>
  <si>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2024-2-6-16
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</si>
  <si>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5. 3.-5. 4. 2024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</si>
  <si>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31. 12. 2026</t>
    </r>
  </si>
  <si>
    <t>CINEPOINT s.r.o.</t>
  </si>
  <si>
    <t>CINEART TV Prague s.r.o.</t>
  </si>
  <si>
    <t>Fulfilm s.r.o.</t>
  </si>
  <si>
    <t>8Heads Productions s.r.o.</t>
  </si>
  <si>
    <t>Bionaut s.r.o.</t>
  </si>
  <si>
    <t>Films &amp; Chips s. r. o.</t>
  </si>
  <si>
    <t>i/o post s.r.o.</t>
  </si>
  <si>
    <t>Lucky Man Films s.r.o.</t>
  </si>
  <si>
    <t>FILM KOLEKTIV s.r.o.</t>
  </si>
  <si>
    <t>Bfilm.cz</t>
  </si>
  <si>
    <t>Alter Vision s.r.o.</t>
  </si>
  <si>
    <t>moloko film s.r.o.</t>
  </si>
  <si>
    <t>Background Films s.r.o.</t>
  </si>
  <si>
    <t>Lonely Production s.r.o.</t>
  </si>
  <si>
    <t>MAUR film s.r.o.</t>
  </si>
  <si>
    <t>Hypermarket Film s.r.o,</t>
  </si>
  <si>
    <t>HEAVEN´S GATE s.r.o.</t>
  </si>
  <si>
    <t>Kuli Film s.r.o.</t>
  </si>
  <si>
    <t>Analog Vision s.r.o.</t>
  </si>
  <si>
    <t>D1 film s.r.o.</t>
  </si>
  <si>
    <t>Cinémotif Films s.r.o.</t>
  </si>
  <si>
    <t>Evolution Films, s.r.o.</t>
  </si>
  <si>
    <t>DOCUfilm Praha s.r.o.</t>
  </si>
  <si>
    <t>13ka s.r.o.</t>
  </si>
  <si>
    <t>Mimesis Film s.r.o.</t>
  </si>
  <si>
    <t>Barletta s.r.o.</t>
  </si>
  <si>
    <t>NOCHI FILM s.r.o.</t>
  </si>
  <si>
    <t>Pink Production s.r.o.</t>
  </si>
  <si>
    <t>Studio Beep, a.s.</t>
  </si>
  <si>
    <t>POPEL</t>
  </si>
  <si>
    <t xml:space="preserve">Ráček </t>
  </si>
  <si>
    <t xml:space="preserve">Prievoznik </t>
  </si>
  <si>
    <t>Monarcha</t>
  </si>
  <si>
    <t>Únos prezidenta</t>
  </si>
  <si>
    <t>Královny radosti</t>
  </si>
  <si>
    <t>Údolí vdov</t>
  </si>
  <si>
    <t>Elvis Špaček - geniální trdlo</t>
  </si>
  <si>
    <t>Modlitba za umírající</t>
  </si>
  <si>
    <t>Coddiwomple</t>
  </si>
  <si>
    <t>Jarní úklid</t>
  </si>
  <si>
    <t xml:space="preserve">Dvacet sedm </t>
  </si>
  <si>
    <t>Mléčné zuby</t>
  </si>
  <si>
    <t>SANG:Dítě prachu</t>
  </si>
  <si>
    <t>Suzanne</t>
  </si>
  <si>
    <t>Čas do zásahu</t>
  </si>
  <si>
    <t xml:space="preserve">Skřítek </t>
  </si>
  <si>
    <t>Chci Tě</t>
  </si>
  <si>
    <t>Mýtus o opravdovém člověku</t>
  </si>
  <si>
    <t>80 rozlícených novinářů</t>
  </si>
  <si>
    <t xml:space="preserve">Dojná kráva </t>
  </si>
  <si>
    <t>Divadlo na Korze: v hlavní roli Ida Kamińska</t>
  </si>
  <si>
    <t>ANNA</t>
  </si>
  <si>
    <t>Krásná utopie</t>
  </si>
  <si>
    <t>New Suburb</t>
  </si>
  <si>
    <t xml:space="preserve">Zbytky života </t>
  </si>
  <si>
    <t>Mozart v Paříži</t>
  </si>
  <si>
    <t>Interest</t>
  </si>
  <si>
    <t>Kousek smyslu</t>
  </si>
  <si>
    <t>Všechno co je s Tebou špatně</t>
  </si>
  <si>
    <t>Generace</t>
  </si>
  <si>
    <t>Absolution</t>
  </si>
  <si>
    <t>ne</t>
  </si>
  <si>
    <t>ano</t>
  </si>
  <si>
    <t xml:space="preserve">ano </t>
  </si>
  <si>
    <t>6595/2024</t>
  </si>
  <si>
    <t>6600/2024</t>
  </si>
  <si>
    <t>6605/2024</t>
  </si>
  <si>
    <t>6606/2024</t>
  </si>
  <si>
    <t>6610/2024</t>
  </si>
  <si>
    <t>6611/2024</t>
  </si>
  <si>
    <t>6612/2024</t>
  </si>
  <si>
    <t>6613/2024</t>
  </si>
  <si>
    <t>6614/2024</t>
  </si>
  <si>
    <t>6615/2024</t>
  </si>
  <si>
    <t>6616/2024</t>
  </si>
  <si>
    <t>6617/2024</t>
  </si>
  <si>
    <t>6618/2024</t>
  </si>
  <si>
    <t>6619/2024</t>
  </si>
  <si>
    <t>6620/2024</t>
  </si>
  <si>
    <t>6621/2024</t>
  </si>
  <si>
    <t>6622/2024</t>
  </si>
  <si>
    <t>6623/2024</t>
  </si>
  <si>
    <t>6624/2024</t>
  </si>
  <si>
    <t>6625/2024</t>
  </si>
  <si>
    <t>6626/2024</t>
  </si>
  <si>
    <t>6627/2024</t>
  </si>
  <si>
    <t>6628/2024</t>
  </si>
  <si>
    <t>6629/2024</t>
  </si>
  <si>
    <t>6630/2024</t>
  </si>
  <si>
    <t>6631/2024</t>
  </si>
  <si>
    <t>6632/2024</t>
  </si>
  <si>
    <t>6633/2024</t>
  </si>
  <si>
    <t>6634/2024</t>
  </si>
  <si>
    <t>6635/2024</t>
  </si>
  <si>
    <t>6636/2024</t>
  </si>
  <si>
    <t>6637/2024</t>
  </si>
  <si>
    <t>Projekt 6610/2024 Únos prezidenta bude hrazen ze státní dotace na rok 2013 do výše jejího zůstatku 2 250 000 Kč, zbylých 1 250 000 Kč bude na základě usnesení Rady č.185/2024 hrazeno ze státní dotace 2024. Projekt 6632/2024 Mozart v Paříži bude na základě usnesení Rady č. 179/2021 hrazen ze státní dotace 2021 do výše jejího zůstatku 3 400 000 Kč, zbylých 100 000 Kč bude na základě usnesení Rady č. 185/2024 hrazeno ze státní dotace 2024. Projekt 6621/2024 Čas do zásahu bude na základě usnesení Rady č. 155/2023 hrazen ze státní dotace 2023 do výše jejího zůstatku 500 000 Kč, zbylých 500 000 Kč bude na základě usnesení Rady č.185/2024 hrazeno ze státní dotace 2024. Ostatní projekty budou celé na základě usnesení Rady č.185/2024 hrazeny ze státní dotace 2024.</t>
  </si>
  <si>
    <t>výše podpory</t>
  </si>
  <si>
    <t>investiční dotace</t>
  </si>
  <si>
    <t>60%</t>
  </si>
  <si>
    <t>75%</t>
  </si>
  <si>
    <t>90%</t>
  </si>
  <si>
    <t>70%</t>
  </si>
  <si>
    <t>80%</t>
  </si>
  <si>
    <t>65%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</si>
</sst>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/>
  </cellStyleXfs>
  <cellXfs count="33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left" vertical="top" wrapText="1"/>
    </xf>
    <xf numFmtId="0" fontId="2" fillId="2" borderId="3" xfId="0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3" fontId="2" fillId="0" borderId="1" xfId="0" applyNumberFormat="1" applyFont="1" applyBorder="1"/>
    <xf numFmtId="14" fontId="2" fillId="2" borderId="1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  <xf numFmtId="9" fontId="2" fillId="2" borderId="0" xfId="1" applyFont="1" applyFill="1" applyAlignment="1">
      <alignment horizontal="left" vertical="top"/>
    </xf>
    <xf numFmtId="10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</cellXfs>
  <cellStyles count="3">
    <cellStyle name="Excel Built-in Normal" xfId="2" xr:uid="{56F0D945-F0E8-4723-A889-521CC0D7ACEC}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50"/>
  <sheetViews>
    <sheetView tabSelected="1" zoomScaleNormal="10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42578125" style="2" customWidth="1"/>
    <col min="5" max="5" width="15" style="2" customWidth="1"/>
    <col min="6" max="6" width="9.7109375" style="2" customWidth="1"/>
    <col min="7" max="12" width="9.28515625" style="2" customWidth="1"/>
    <col min="13" max="13" width="14.42578125" style="2" customWidth="1"/>
    <col min="14" max="14" width="21.7109375" style="2" customWidth="1"/>
    <col min="15" max="15" width="10.28515625" style="2" customWidth="1"/>
    <col min="16" max="19" width="9.28515625" style="2" customWidth="1"/>
    <col min="20" max="20" width="10.28515625" style="2" customWidth="1"/>
    <col min="21" max="22" width="15.7109375" style="2" customWidth="1"/>
    <col min="23" max="16384" width="9.140625" style="2"/>
  </cols>
  <sheetData>
    <row r="1" spans="1:22" ht="38.25" customHeight="1" x14ac:dyDescent="0.25">
      <c r="A1" s="1" t="s">
        <v>24</v>
      </c>
    </row>
    <row r="2" spans="1:22" ht="14.45" customHeight="1" x14ac:dyDescent="0.25">
      <c r="A2" s="3" t="s">
        <v>39</v>
      </c>
      <c r="D2" s="3" t="s">
        <v>21</v>
      </c>
    </row>
    <row r="3" spans="1:22" ht="14.45" customHeight="1" x14ac:dyDescent="0.25">
      <c r="A3" s="3" t="s">
        <v>32</v>
      </c>
      <c r="D3" s="2" t="s">
        <v>28</v>
      </c>
    </row>
    <row r="4" spans="1:22" ht="14.45" customHeight="1" x14ac:dyDescent="0.25">
      <c r="A4" s="3" t="s">
        <v>40</v>
      </c>
      <c r="D4" s="2" t="s">
        <v>29</v>
      </c>
    </row>
    <row r="5" spans="1:22" ht="14.45" customHeight="1" x14ac:dyDescent="0.25">
      <c r="A5" s="3" t="s">
        <v>27</v>
      </c>
      <c r="D5" s="2" t="s">
        <v>30</v>
      </c>
    </row>
    <row r="6" spans="1:22" ht="14.45" customHeight="1" x14ac:dyDescent="0.25">
      <c r="A6" s="2" t="s">
        <v>41</v>
      </c>
      <c r="D6" s="2" t="s">
        <v>31</v>
      </c>
    </row>
    <row r="7" spans="1:22" ht="14.45" customHeight="1" x14ac:dyDescent="0.25">
      <c r="A7" s="10" t="s">
        <v>33</v>
      </c>
    </row>
    <row r="8" spans="1:22" ht="14.45" customHeight="1" x14ac:dyDescent="0.25">
      <c r="D8" s="3" t="s">
        <v>22</v>
      </c>
    </row>
    <row r="9" spans="1:22" ht="52.5" customHeight="1" x14ac:dyDescent="0.25">
      <c r="D9" s="26" t="s">
        <v>25</v>
      </c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22" ht="40.5" customHeight="1" x14ac:dyDescent="0.25">
      <c r="A10" s="3"/>
      <c r="D10" s="26" t="s">
        <v>26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22" x14ac:dyDescent="0.25">
      <c r="A11" s="3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22" ht="79.5" customHeight="1" x14ac:dyDescent="0.25">
      <c r="A12" s="3"/>
      <c r="D12" s="26" t="s">
        <v>138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22" ht="12.75" customHeight="1" x14ac:dyDescent="0.25">
      <c r="A13" s="3"/>
    </row>
    <row r="14" spans="1:22" ht="26.45" customHeight="1" x14ac:dyDescent="0.25">
      <c r="A14" s="27" t="s">
        <v>0</v>
      </c>
      <c r="B14" s="27" t="s">
        <v>1</v>
      </c>
      <c r="C14" s="27" t="s">
        <v>16</v>
      </c>
      <c r="D14" s="27" t="s">
        <v>11</v>
      </c>
      <c r="E14" s="30" t="s">
        <v>2</v>
      </c>
      <c r="F14" s="27" t="s">
        <v>13</v>
      </c>
      <c r="G14" s="27" t="s">
        <v>34</v>
      </c>
      <c r="H14" s="27" t="s">
        <v>12</v>
      </c>
      <c r="I14" s="27" t="s">
        <v>35</v>
      </c>
      <c r="J14" s="27" t="s">
        <v>36</v>
      </c>
      <c r="K14" s="27" t="s">
        <v>37</v>
      </c>
      <c r="L14" s="27" t="s">
        <v>3</v>
      </c>
      <c r="M14" s="27" t="s">
        <v>139</v>
      </c>
      <c r="N14" s="27" t="s">
        <v>4</v>
      </c>
      <c r="O14" s="27" t="s">
        <v>5</v>
      </c>
      <c r="P14" s="27" t="s">
        <v>6</v>
      </c>
      <c r="Q14" s="27" t="s">
        <v>15</v>
      </c>
      <c r="R14" s="27" t="s">
        <v>14</v>
      </c>
      <c r="S14" s="27" t="s">
        <v>7</v>
      </c>
      <c r="T14" s="27" t="s">
        <v>8</v>
      </c>
      <c r="U14" s="27" t="s">
        <v>9</v>
      </c>
      <c r="V14" s="27" t="s">
        <v>10</v>
      </c>
    </row>
    <row r="15" spans="1:22" ht="59.45" customHeight="1" x14ac:dyDescent="0.25">
      <c r="A15" s="29"/>
      <c r="B15" s="29"/>
      <c r="C15" s="29"/>
      <c r="D15" s="29"/>
      <c r="E15" s="31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:22" ht="29.1" customHeight="1" x14ac:dyDescent="0.25">
      <c r="A16" s="28"/>
      <c r="B16" s="28"/>
      <c r="C16" s="28"/>
      <c r="D16" s="28"/>
      <c r="E16" s="32"/>
      <c r="F16" s="4" t="s">
        <v>23</v>
      </c>
      <c r="G16" s="4" t="s">
        <v>18</v>
      </c>
      <c r="H16" s="4" t="s">
        <v>20</v>
      </c>
      <c r="I16" s="4" t="s">
        <v>38</v>
      </c>
      <c r="J16" s="4" t="s">
        <v>19</v>
      </c>
      <c r="K16" s="4" t="s">
        <v>19</v>
      </c>
      <c r="L16" s="4"/>
      <c r="M16" s="4"/>
      <c r="N16" s="4"/>
      <c r="O16" s="5"/>
      <c r="P16" s="5"/>
      <c r="Q16" s="5"/>
      <c r="R16" s="5"/>
      <c r="S16" s="5"/>
      <c r="T16" s="5"/>
      <c r="U16" s="5"/>
      <c r="V16" s="4"/>
    </row>
    <row r="17" spans="1:86" s="6" customFormat="1" ht="12.75" customHeight="1" x14ac:dyDescent="0.2">
      <c r="A17" s="13" t="s">
        <v>121</v>
      </c>
      <c r="B17" s="14" t="s">
        <v>57</v>
      </c>
      <c r="C17" s="14" t="s">
        <v>86</v>
      </c>
      <c r="D17" s="15">
        <v>8733600</v>
      </c>
      <c r="E17" s="15">
        <v>2200000</v>
      </c>
      <c r="F17" s="16">
        <v>34.666699999999999</v>
      </c>
      <c r="G17" s="16">
        <v>12.4444</v>
      </c>
      <c r="H17" s="16">
        <v>10</v>
      </c>
      <c r="I17" s="16">
        <v>22</v>
      </c>
      <c r="J17" s="16">
        <v>5</v>
      </c>
      <c r="K17" s="16">
        <v>5</v>
      </c>
      <c r="L17" s="16">
        <f t="shared" ref="L17:L48" si="0">SUM(F17:K17)</f>
        <v>89.111099999999993</v>
      </c>
      <c r="M17" s="21">
        <v>1000000</v>
      </c>
      <c r="N17" s="7" t="s">
        <v>140</v>
      </c>
      <c r="O17" s="19" t="s">
        <v>103</v>
      </c>
      <c r="P17" s="20" t="s">
        <v>103</v>
      </c>
      <c r="Q17" s="19" t="s">
        <v>103</v>
      </c>
      <c r="R17" s="19" t="s">
        <v>103</v>
      </c>
      <c r="S17" s="8">
        <v>0.4</v>
      </c>
      <c r="T17" s="20" t="s">
        <v>141</v>
      </c>
      <c r="U17" s="22">
        <v>45900</v>
      </c>
      <c r="V17" s="22">
        <v>45900</v>
      </c>
      <c r="W17" s="24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</row>
    <row r="18" spans="1:86" s="6" customFormat="1" ht="12.75" customHeight="1" x14ac:dyDescent="0.2">
      <c r="A18" s="13" t="s">
        <v>136</v>
      </c>
      <c r="B18" s="14" t="s">
        <v>69</v>
      </c>
      <c r="C18" s="14" t="s">
        <v>101</v>
      </c>
      <c r="D18" s="15">
        <v>19672342</v>
      </c>
      <c r="E18" s="15">
        <v>1500000</v>
      </c>
      <c r="F18" s="16">
        <v>34.777799999999999</v>
      </c>
      <c r="G18" s="16">
        <v>14.222200000000001</v>
      </c>
      <c r="H18" s="16">
        <v>8</v>
      </c>
      <c r="I18" s="16">
        <v>23.8889</v>
      </c>
      <c r="J18" s="16">
        <v>3</v>
      </c>
      <c r="K18" s="16">
        <v>5</v>
      </c>
      <c r="L18" s="16">
        <f t="shared" si="0"/>
        <v>88.888900000000007</v>
      </c>
      <c r="M18" s="21">
        <v>1000000</v>
      </c>
      <c r="N18" s="7" t="s">
        <v>140</v>
      </c>
      <c r="O18" s="19" t="s">
        <v>104</v>
      </c>
      <c r="P18" s="20" t="s">
        <v>104</v>
      </c>
      <c r="Q18" s="19" t="s">
        <v>103</v>
      </c>
      <c r="R18" s="19" t="s">
        <v>103</v>
      </c>
      <c r="S18" s="8">
        <v>0.86</v>
      </c>
      <c r="T18" s="20" t="s">
        <v>143</v>
      </c>
      <c r="U18" s="22">
        <v>45689</v>
      </c>
      <c r="V18" s="22">
        <v>45716</v>
      </c>
      <c r="W18" s="24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</row>
    <row r="19" spans="1:86" s="6" customFormat="1" ht="12.75" customHeight="1" x14ac:dyDescent="0.2">
      <c r="A19" s="13" t="s">
        <v>110</v>
      </c>
      <c r="B19" s="14" t="s">
        <v>46</v>
      </c>
      <c r="C19" s="14" t="s">
        <v>75</v>
      </c>
      <c r="D19" s="15">
        <v>62479225</v>
      </c>
      <c r="E19" s="15">
        <v>4500000</v>
      </c>
      <c r="F19" s="16">
        <v>37.555599999999998</v>
      </c>
      <c r="G19" s="16">
        <v>14</v>
      </c>
      <c r="H19" s="16">
        <v>8</v>
      </c>
      <c r="I19" s="16">
        <v>20.444400000000002</v>
      </c>
      <c r="J19" s="16">
        <v>2</v>
      </c>
      <c r="K19" s="16">
        <v>5</v>
      </c>
      <c r="L19" s="16">
        <f t="shared" si="0"/>
        <v>87</v>
      </c>
      <c r="M19" s="21">
        <v>3500000</v>
      </c>
      <c r="N19" s="7" t="s">
        <v>140</v>
      </c>
      <c r="O19" s="19" t="s">
        <v>104</v>
      </c>
      <c r="P19" s="20" t="s">
        <v>104</v>
      </c>
      <c r="Q19" s="19" t="s">
        <v>103</v>
      </c>
      <c r="R19" s="19" t="s">
        <v>103</v>
      </c>
      <c r="S19" s="8">
        <v>0.72</v>
      </c>
      <c r="T19" s="20" t="s">
        <v>145</v>
      </c>
      <c r="U19" s="22">
        <v>46387</v>
      </c>
      <c r="V19" s="22">
        <v>46387</v>
      </c>
      <c r="W19" s="24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</row>
    <row r="20" spans="1:86" s="6" customFormat="1" ht="12.75" customHeight="1" x14ac:dyDescent="0.2">
      <c r="A20" s="13" t="s">
        <v>123</v>
      </c>
      <c r="B20" s="14" t="s">
        <v>59</v>
      </c>
      <c r="C20" s="14" t="s">
        <v>88</v>
      </c>
      <c r="D20" s="15">
        <v>8490797</v>
      </c>
      <c r="E20" s="15">
        <v>1647000</v>
      </c>
      <c r="F20" s="16">
        <v>36.777799999999999</v>
      </c>
      <c r="G20" s="16">
        <v>11.777799999999999</v>
      </c>
      <c r="H20" s="16">
        <v>8</v>
      </c>
      <c r="I20" s="16">
        <v>21.222200000000001</v>
      </c>
      <c r="J20" s="16">
        <v>4</v>
      </c>
      <c r="K20" s="16">
        <v>5</v>
      </c>
      <c r="L20" s="16">
        <f t="shared" si="0"/>
        <v>86.777799999999999</v>
      </c>
      <c r="M20" s="21">
        <v>1500000</v>
      </c>
      <c r="N20" s="7" t="s">
        <v>140</v>
      </c>
      <c r="O20" s="19" t="s">
        <v>104</v>
      </c>
      <c r="P20" s="20" t="s">
        <v>104</v>
      </c>
      <c r="Q20" s="19" t="s">
        <v>103</v>
      </c>
      <c r="R20" s="19" t="s">
        <v>103</v>
      </c>
      <c r="S20" s="8">
        <v>0.68</v>
      </c>
      <c r="T20" s="20" t="s">
        <v>142</v>
      </c>
      <c r="U20" s="22">
        <v>46112</v>
      </c>
      <c r="V20" s="22">
        <v>46112</v>
      </c>
      <c r="W20" s="24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</row>
    <row r="21" spans="1:86" s="6" customFormat="1" x14ac:dyDescent="0.2">
      <c r="A21" s="13" t="s">
        <v>111</v>
      </c>
      <c r="B21" s="14" t="s">
        <v>47</v>
      </c>
      <c r="C21" s="14" t="s">
        <v>76</v>
      </c>
      <c r="D21" s="15">
        <v>8821324</v>
      </c>
      <c r="E21" s="15">
        <v>1350000</v>
      </c>
      <c r="F21" s="16">
        <v>34.222200000000001</v>
      </c>
      <c r="G21" s="16">
        <v>13.333299999999999</v>
      </c>
      <c r="H21" s="16">
        <v>8</v>
      </c>
      <c r="I21" s="16">
        <v>23</v>
      </c>
      <c r="J21" s="16">
        <v>2</v>
      </c>
      <c r="K21" s="16">
        <v>5</v>
      </c>
      <c r="L21" s="16">
        <f t="shared" si="0"/>
        <v>85.555499999999995</v>
      </c>
      <c r="M21" s="21">
        <v>1000000</v>
      </c>
      <c r="N21" s="7" t="s">
        <v>140</v>
      </c>
      <c r="O21" s="19" t="s">
        <v>104</v>
      </c>
      <c r="P21" s="20" t="s">
        <v>104</v>
      </c>
      <c r="Q21" s="19" t="s">
        <v>103</v>
      </c>
      <c r="R21" s="19" t="s">
        <v>103</v>
      </c>
      <c r="S21" s="8">
        <v>0.32</v>
      </c>
      <c r="T21" s="20" t="s">
        <v>146</v>
      </c>
      <c r="U21" s="22">
        <v>45688</v>
      </c>
      <c r="V21" s="22">
        <v>45688</v>
      </c>
      <c r="W21" s="24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</row>
    <row r="22" spans="1:86" s="6" customFormat="1" ht="12.75" customHeight="1" x14ac:dyDescent="0.2">
      <c r="A22" s="13" t="s">
        <v>128</v>
      </c>
      <c r="B22" s="14" t="s">
        <v>42</v>
      </c>
      <c r="C22" s="14" t="s">
        <v>93</v>
      </c>
      <c r="D22" s="15">
        <v>22203184</v>
      </c>
      <c r="E22" s="15">
        <v>2900000</v>
      </c>
      <c r="F22" s="16">
        <v>35.555599999999998</v>
      </c>
      <c r="G22" s="16">
        <v>12.8889</v>
      </c>
      <c r="H22" s="16">
        <v>10</v>
      </c>
      <c r="I22" s="16">
        <v>19</v>
      </c>
      <c r="J22" s="16">
        <v>3</v>
      </c>
      <c r="K22" s="16">
        <v>5</v>
      </c>
      <c r="L22" s="16">
        <f t="shared" si="0"/>
        <v>85.444500000000005</v>
      </c>
      <c r="M22" s="21">
        <v>2000000</v>
      </c>
      <c r="N22" s="7" t="s">
        <v>140</v>
      </c>
      <c r="O22" s="19" t="s">
        <v>104</v>
      </c>
      <c r="P22" s="20" t="s">
        <v>104</v>
      </c>
      <c r="Q22" s="19" t="s">
        <v>103</v>
      </c>
      <c r="R22" s="19" t="s">
        <v>103</v>
      </c>
      <c r="S22" s="8">
        <v>0.64</v>
      </c>
      <c r="T22" s="20" t="s">
        <v>142</v>
      </c>
      <c r="U22" s="22">
        <v>45920</v>
      </c>
      <c r="V22" s="22">
        <v>45930</v>
      </c>
      <c r="W22" s="24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</row>
    <row r="23" spans="1:86" s="6" customFormat="1" ht="12.75" customHeight="1" x14ac:dyDescent="0.2">
      <c r="A23" s="13" t="s">
        <v>120</v>
      </c>
      <c r="B23" s="14" t="s">
        <v>56</v>
      </c>
      <c r="C23" s="14" t="s">
        <v>85</v>
      </c>
      <c r="D23" s="15">
        <v>39930048</v>
      </c>
      <c r="E23" s="15">
        <v>3360000</v>
      </c>
      <c r="F23" s="16">
        <v>35.777799999999999</v>
      </c>
      <c r="G23" s="16">
        <v>10.4444</v>
      </c>
      <c r="H23" s="16">
        <v>9</v>
      </c>
      <c r="I23" s="16">
        <v>21</v>
      </c>
      <c r="J23" s="16">
        <v>4</v>
      </c>
      <c r="K23" s="16">
        <v>5</v>
      </c>
      <c r="L23" s="16">
        <f t="shared" si="0"/>
        <v>85.222200000000001</v>
      </c>
      <c r="M23" s="21">
        <v>2300000</v>
      </c>
      <c r="N23" s="7" t="s">
        <v>140</v>
      </c>
      <c r="O23" s="19" t="s">
        <v>104</v>
      </c>
      <c r="P23" s="20" t="s">
        <v>104</v>
      </c>
      <c r="Q23" s="19" t="s">
        <v>103</v>
      </c>
      <c r="R23" s="19" t="s">
        <v>103</v>
      </c>
      <c r="S23" s="8">
        <v>0.56999999999999995</v>
      </c>
      <c r="T23" s="20" t="s">
        <v>144</v>
      </c>
      <c r="U23" s="22">
        <v>46387</v>
      </c>
      <c r="V23" s="22">
        <v>46387</v>
      </c>
      <c r="W23" s="2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</row>
    <row r="24" spans="1:86" s="6" customFormat="1" ht="13.5" customHeight="1" x14ac:dyDescent="0.2">
      <c r="A24" s="13" t="s">
        <v>132</v>
      </c>
      <c r="B24" s="14" t="s">
        <v>66</v>
      </c>
      <c r="C24" s="14" t="s">
        <v>97</v>
      </c>
      <c r="D24" s="15">
        <v>125750000</v>
      </c>
      <c r="E24" s="15">
        <v>7000000</v>
      </c>
      <c r="F24" s="16">
        <v>31.222200000000001</v>
      </c>
      <c r="G24" s="16">
        <v>14.4444</v>
      </c>
      <c r="H24" s="16">
        <v>10</v>
      </c>
      <c r="I24" s="16">
        <v>20</v>
      </c>
      <c r="J24" s="16">
        <v>5</v>
      </c>
      <c r="K24" s="16">
        <v>4</v>
      </c>
      <c r="L24" s="16">
        <f t="shared" si="0"/>
        <v>84.666600000000003</v>
      </c>
      <c r="M24" s="21">
        <v>3500000</v>
      </c>
      <c r="N24" s="7" t="s">
        <v>140</v>
      </c>
      <c r="O24" s="19" t="s">
        <v>103</v>
      </c>
      <c r="P24" s="20" t="s">
        <v>103</v>
      </c>
      <c r="Q24" s="19" t="s">
        <v>103</v>
      </c>
      <c r="R24" s="19" t="s">
        <v>103</v>
      </c>
      <c r="S24" s="25">
        <v>0.41699999999999998</v>
      </c>
      <c r="T24" s="20" t="s">
        <v>141</v>
      </c>
      <c r="U24" s="22">
        <v>46142</v>
      </c>
      <c r="V24" s="22">
        <v>46142</v>
      </c>
      <c r="W24" s="24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6" s="6" customFormat="1" ht="12.75" customHeight="1" x14ac:dyDescent="0.2">
      <c r="A25" s="13" t="s">
        <v>133</v>
      </c>
      <c r="B25" s="14" t="s">
        <v>62</v>
      </c>
      <c r="C25" s="14" t="s">
        <v>98</v>
      </c>
      <c r="D25" s="15">
        <v>22240304</v>
      </c>
      <c r="E25" s="15">
        <v>3000000</v>
      </c>
      <c r="F25" s="16">
        <v>35.555599999999998</v>
      </c>
      <c r="G25" s="16">
        <v>12.1111</v>
      </c>
      <c r="H25" s="16">
        <v>8</v>
      </c>
      <c r="I25" s="16">
        <v>20.444400000000002</v>
      </c>
      <c r="J25" s="16">
        <v>3</v>
      </c>
      <c r="K25" s="16">
        <v>5</v>
      </c>
      <c r="L25" s="16">
        <f t="shared" si="0"/>
        <v>84.111099999999993</v>
      </c>
      <c r="M25" s="21">
        <v>2000000</v>
      </c>
      <c r="N25" s="7" t="s">
        <v>140</v>
      </c>
      <c r="O25" s="19" t="s">
        <v>105</v>
      </c>
      <c r="P25" s="20" t="s">
        <v>104</v>
      </c>
      <c r="Q25" s="19" t="s">
        <v>103</v>
      </c>
      <c r="R25" s="19" t="s">
        <v>103</v>
      </c>
      <c r="S25" s="8">
        <v>0.88</v>
      </c>
      <c r="T25" s="20" t="s">
        <v>143</v>
      </c>
      <c r="U25" s="22">
        <v>46053</v>
      </c>
      <c r="V25" s="22">
        <v>46053</v>
      </c>
      <c r="W25" s="24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</row>
    <row r="26" spans="1:86" s="6" customFormat="1" ht="12.75" customHeight="1" x14ac:dyDescent="0.2">
      <c r="A26" s="13" t="s">
        <v>106</v>
      </c>
      <c r="B26" s="14" t="s">
        <v>42</v>
      </c>
      <c r="C26" s="14" t="s">
        <v>71</v>
      </c>
      <c r="D26" s="15">
        <v>10821675</v>
      </c>
      <c r="E26" s="15">
        <v>1300000</v>
      </c>
      <c r="F26" s="16">
        <v>33</v>
      </c>
      <c r="G26" s="16">
        <v>13.1111</v>
      </c>
      <c r="H26" s="16">
        <v>8</v>
      </c>
      <c r="I26" s="16">
        <v>20.444400000000002</v>
      </c>
      <c r="J26" s="16">
        <v>3</v>
      </c>
      <c r="K26" s="16">
        <v>5</v>
      </c>
      <c r="L26" s="16">
        <f t="shared" si="0"/>
        <v>82.555499999999995</v>
      </c>
      <c r="M26" s="21">
        <v>1000000</v>
      </c>
      <c r="N26" s="7" t="s">
        <v>140</v>
      </c>
      <c r="O26" s="19" t="s">
        <v>103</v>
      </c>
      <c r="P26" s="20" t="s">
        <v>103</v>
      </c>
      <c r="Q26" s="19" t="s">
        <v>103</v>
      </c>
      <c r="R26" s="19" t="s">
        <v>103</v>
      </c>
      <c r="S26" s="8">
        <v>0.48</v>
      </c>
      <c r="T26" s="20" t="s">
        <v>141</v>
      </c>
      <c r="U26" s="22">
        <v>45717</v>
      </c>
      <c r="V26" s="22">
        <v>45747</v>
      </c>
      <c r="W26" s="24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</row>
    <row r="27" spans="1:86" s="6" customFormat="1" ht="12.75" customHeight="1" x14ac:dyDescent="0.2">
      <c r="A27" s="13" t="s">
        <v>112</v>
      </c>
      <c r="B27" s="14" t="s">
        <v>48</v>
      </c>
      <c r="C27" s="14" t="s">
        <v>77</v>
      </c>
      <c r="D27" s="15">
        <v>17148000</v>
      </c>
      <c r="E27" s="15">
        <v>1500000</v>
      </c>
      <c r="F27" s="16">
        <v>33.555599999999998</v>
      </c>
      <c r="G27" s="16">
        <v>11.4444</v>
      </c>
      <c r="H27" s="16">
        <v>8</v>
      </c>
      <c r="I27" s="16">
        <v>22</v>
      </c>
      <c r="J27" s="16">
        <v>3.1111</v>
      </c>
      <c r="K27" s="16">
        <v>4</v>
      </c>
      <c r="L27" s="16">
        <f t="shared" si="0"/>
        <v>82.111099999999993</v>
      </c>
      <c r="M27" s="21">
        <v>1000000</v>
      </c>
      <c r="N27" s="7" t="s">
        <v>140</v>
      </c>
      <c r="O27" s="19" t="s">
        <v>104</v>
      </c>
      <c r="P27" s="20" t="s">
        <v>103</v>
      </c>
      <c r="Q27" s="19" t="s">
        <v>103</v>
      </c>
      <c r="R27" s="19" t="s">
        <v>103</v>
      </c>
      <c r="S27" s="8">
        <v>0.43</v>
      </c>
      <c r="T27" s="20" t="s">
        <v>141</v>
      </c>
      <c r="U27" s="22">
        <v>46387</v>
      </c>
      <c r="V27" s="22">
        <v>46387</v>
      </c>
      <c r="W27" s="2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</row>
    <row r="28" spans="1:86" s="6" customFormat="1" ht="12.75" customHeight="1" x14ac:dyDescent="0.2">
      <c r="A28" s="13" t="s">
        <v>115</v>
      </c>
      <c r="B28" s="14" t="s">
        <v>51</v>
      </c>
      <c r="C28" s="14" t="s">
        <v>80</v>
      </c>
      <c r="D28" s="15">
        <v>2156050</v>
      </c>
      <c r="E28" s="15">
        <v>550000</v>
      </c>
      <c r="F28" s="16">
        <v>33.555599999999998</v>
      </c>
      <c r="G28" s="16">
        <v>10</v>
      </c>
      <c r="H28" s="16">
        <v>8</v>
      </c>
      <c r="I28" s="16">
        <v>22</v>
      </c>
      <c r="J28" s="16">
        <v>2</v>
      </c>
      <c r="K28" s="16">
        <v>5</v>
      </c>
      <c r="L28" s="16">
        <f t="shared" si="0"/>
        <v>80.555599999999998</v>
      </c>
      <c r="M28" s="21">
        <v>200000</v>
      </c>
      <c r="N28" s="7" t="s">
        <v>140</v>
      </c>
      <c r="O28" s="19" t="s">
        <v>104</v>
      </c>
      <c r="P28" s="20" t="s">
        <v>104</v>
      </c>
      <c r="Q28" s="19" t="s">
        <v>103</v>
      </c>
      <c r="R28" s="19" t="s">
        <v>103</v>
      </c>
      <c r="S28" s="8">
        <v>0.71</v>
      </c>
      <c r="T28" s="20" t="s">
        <v>145</v>
      </c>
      <c r="U28" s="22">
        <v>46111</v>
      </c>
      <c r="V28" s="22">
        <v>46112</v>
      </c>
      <c r="W28" s="24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</row>
    <row r="29" spans="1:86" s="6" customFormat="1" x14ac:dyDescent="0.2">
      <c r="A29" s="13" t="s">
        <v>117</v>
      </c>
      <c r="B29" s="14" t="s">
        <v>53</v>
      </c>
      <c r="C29" s="14" t="s">
        <v>82</v>
      </c>
      <c r="D29" s="15">
        <v>8423840</v>
      </c>
      <c r="E29" s="15">
        <v>1800000</v>
      </c>
      <c r="F29" s="16">
        <v>31.8889</v>
      </c>
      <c r="G29" s="16">
        <v>10.222200000000001</v>
      </c>
      <c r="H29" s="16">
        <v>8</v>
      </c>
      <c r="I29" s="16">
        <v>21</v>
      </c>
      <c r="J29" s="16">
        <v>3</v>
      </c>
      <c r="K29" s="16">
        <v>5</v>
      </c>
      <c r="L29" s="16">
        <f t="shared" si="0"/>
        <v>79.111099999999993</v>
      </c>
      <c r="M29" s="17"/>
      <c r="N29" s="7"/>
      <c r="O29" s="19" t="s">
        <v>105</v>
      </c>
      <c r="P29" s="20"/>
      <c r="Q29" s="19" t="s">
        <v>103</v>
      </c>
      <c r="R29" s="20"/>
      <c r="S29" s="8">
        <v>0.66</v>
      </c>
      <c r="T29" s="20"/>
      <c r="U29" s="22">
        <v>46053</v>
      </c>
      <c r="V29" s="23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</row>
    <row r="30" spans="1:86" s="6" customFormat="1" ht="12.75" customHeight="1" x14ac:dyDescent="0.2">
      <c r="A30" s="13" t="s">
        <v>114</v>
      </c>
      <c r="B30" s="14" t="s">
        <v>50</v>
      </c>
      <c r="C30" s="14" t="s">
        <v>79</v>
      </c>
      <c r="D30" s="15">
        <v>118568000</v>
      </c>
      <c r="E30" s="15">
        <v>5000000</v>
      </c>
      <c r="F30" s="16">
        <v>36.777799999999999</v>
      </c>
      <c r="G30" s="16">
        <v>5.1111000000000004</v>
      </c>
      <c r="H30" s="16">
        <v>10</v>
      </c>
      <c r="I30" s="16">
        <v>17.8889</v>
      </c>
      <c r="J30" s="16">
        <v>3</v>
      </c>
      <c r="K30" s="16">
        <v>5</v>
      </c>
      <c r="L30" s="16">
        <f t="shared" si="0"/>
        <v>77.777799999999999</v>
      </c>
      <c r="M30" s="17"/>
      <c r="N30" s="7"/>
      <c r="O30" s="19" t="s">
        <v>105</v>
      </c>
      <c r="P30" s="20"/>
      <c r="Q30" s="19" t="s">
        <v>105</v>
      </c>
      <c r="R30" s="20"/>
      <c r="S30" s="8">
        <v>0.7</v>
      </c>
      <c r="T30" s="20"/>
      <c r="U30" s="22">
        <v>45915</v>
      </c>
      <c r="V30" s="23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</row>
    <row r="31" spans="1:86" s="6" customFormat="1" ht="12.75" customHeight="1" x14ac:dyDescent="0.2">
      <c r="A31" s="13" t="s">
        <v>118</v>
      </c>
      <c r="B31" s="14" t="s">
        <v>54</v>
      </c>
      <c r="C31" s="14" t="s">
        <v>83</v>
      </c>
      <c r="D31" s="15">
        <v>54125519</v>
      </c>
      <c r="E31" s="15">
        <v>2500000</v>
      </c>
      <c r="F31" s="16">
        <v>34.333300000000001</v>
      </c>
      <c r="G31" s="16">
        <v>6</v>
      </c>
      <c r="H31" s="16">
        <v>8</v>
      </c>
      <c r="I31" s="16">
        <v>21</v>
      </c>
      <c r="J31" s="16">
        <v>3</v>
      </c>
      <c r="K31" s="16">
        <v>4</v>
      </c>
      <c r="L31" s="16">
        <f t="shared" si="0"/>
        <v>76.333300000000008</v>
      </c>
      <c r="M31" s="17"/>
      <c r="N31" s="7"/>
      <c r="O31" s="19" t="s">
        <v>105</v>
      </c>
      <c r="P31" s="20"/>
      <c r="Q31" s="19" t="s">
        <v>103</v>
      </c>
      <c r="R31" s="20"/>
      <c r="S31" s="8">
        <v>0.65</v>
      </c>
      <c r="T31" s="20"/>
      <c r="U31" s="22">
        <v>46387</v>
      </c>
      <c r="V31" s="23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</row>
    <row r="32" spans="1:86" s="6" customFormat="1" ht="12.75" customHeight="1" x14ac:dyDescent="0.2">
      <c r="A32" s="13" t="s">
        <v>109</v>
      </c>
      <c r="B32" s="14" t="s">
        <v>45</v>
      </c>
      <c r="C32" s="14" t="s">
        <v>74</v>
      </c>
      <c r="D32" s="15">
        <v>26204156</v>
      </c>
      <c r="E32" s="15">
        <v>2982480</v>
      </c>
      <c r="F32" s="16">
        <v>29.777799999999999</v>
      </c>
      <c r="G32" s="16">
        <v>12.8889</v>
      </c>
      <c r="H32" s="16">
        <v>7.8888999999999996</v>
      </c>
      <c r="I32" s="16">
        <v>18.333300000000001</v>
      </c>
      <c r="J32" s="16">
        <v>2</v>
      </c>
      <c r="K32" s="16">
        <v>5</v>
      </c>
      <c r="L32" s="16">
        <f t="shared" si="0"/>
        <v>75.888900000000007</v>
      </c>
      <c r="M32" s="17"/>
      <c r="N32" s="7"/>
      <c r="O32" s="19" t="s">
        <v>104</v>
      </c>
      <c r="P32" s="20"/>
      <c r="Q32" s="19" t="s">
        <v>103</v>
      </c>
      <c r="R32" s="20"/>
      <c r="S32" s="8">
        <v>0.48</v>
      </c>
      <c r="T32" s="20"/>
      <c r="U32" s="22">
        <v>45962</v>
      </c>
      <c r="V32" s="23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</row>
    <row r="33" spans="1:86" s="6" customFormat="1" ht="12.75" customHeight="1" x14ac:dyDescent="0.2">
      <c r="A33" s="13" t="s">
        <v>126</v>
      </c>
      <c r="B33" s="14" t="s">
        <v>62</v>
      </c>
      <c r="C33" s="14" t="s">
        <v>91</v>
      </c>
      <c r="D33" s="15">
        <v>36034825</v>
      </c>
      <c r="E33" s="15">
        <v>3000000</v>
      </c>
      <c r="F33" s="16">
        <v>30.666699999999999</v>
      </c>
      <c r="G33" s="16">
        <v>10.8889</v>
      </c>
      <c r="H33" s="16">
        <v>8</v>
      </c>
      <c r="I33" s="16">
        <v>18.1111</v>
      </c>
      <c r="J33" s="16">
        <v>3</v>
      </c>
      <c r="K33" s="16">
        <v>5</v>
      </c>
      <c r="L33" s="16">
        <f t="shared" si="0"/>
        <v>75.666699999999992</v>
      </c>
      <c r="M33" s="17"/>
      <c r="N33" s="7"/>
      <c r="O33" s="19" t="s">
        <v>104</v>
      </c>
      <c r="P33" s="20"/>
      <c r="Q33" s="19" t="s">
        <v>103</v>
      </c>
      <c r="R33" s="20"/>
      <c r="S33" s="8">
        <v>0.71</v>
      </c>
      <c r="T33" s="20"/>
      <c r="U33" s="22">
        <v>46203</v>
      </c>
      <c r="V33" s="23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</row>
    <row r="34" spans="1:86" s="6" customFormat="1" x14ac:dyDescent="0.2">
      <c r="A34" s="13" t="s">
        <v>122</v>
      </c>
      <c r="B34" s="14" t="s">
        <v>58</v>
      </c>
      <c r="C34" s="14" t="s">
        <v>87</v>
      </c>
      <c r="D34" s="15">
        <v>30046000</v>
      </c>
      <c r="E34" s="15">
        <v>3200000</v>
      </c>
      <c r="F34" s="16">
        <v>31.555599999999998</v>
      </c>
      <c r="G34" s="16">
        <v>11</v>
      </c>
      <c r="H34" s="16">
        <v>8</v>
      </c>
      <c r="I34" s="16">
        <v>20</v>
      </c>
      <c r="J34" s="16">
        <v>0</v>
      </c>
      <c r="K34" s="16">
        <v>5</v>
      </c>
      <c r="L34" s="16">
        <f t="shared" si="0"/>
        <v>75.555599999999998</v>
      </c>
      <c r="M34" s="17"/>
      <c r="N34" s="7"/>
      <c r="O34" s="19" t="s">
        <v>104</v>
      </c>
      <c r="P34" s="20"/>
      <c r="Q34" s="19" t="s">
        <v>103</v>
      </c>
      <c r="R34" s="20"/>
      <c r="S34" s="25">
        <v>0.75960000000000005</v>
      </c>
      <c r="T34" s="20"/>
      <c r="U34" s="22">
        <v>45737</v>
      </c>
      <c r="V34" s="23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</row>
    <row r="35" spans="1:86" s="6" customFormat="1" ht="12.75" customHeight="1" x14ac:dyDescent="0.2">
      <c r="A35" s="13" t="s">
        <v>135</v>
      </c>
      <c r="B35" s="14" t="s">
        <v>68</v>
      </c>
      <c r="C35" s="14" t="s">
        <v>100</v>
      </c>
      <c r="D35" s="15">
        <v>34500478</v>
      </c>
      <c r="E35" s="15">
        <v>3000000</v>
      </c>
      <c r="F35" s="16">
        <v>32.777799999999999</v>
      </c>
      <c r="G35" s="16">
        <v>10.4444</v>
      </c>
      <c r="H35" s="16">
        <v>8</v>
      </c>
      <c r="I35" s="16">
        <v>15</v>
      </c>
      <c r="J35" s="16">
        <v>3</v>
      </c>
      <c r="K35" s="16">
        <v>5</v>
      </c>
      <c r="L35" s="16">
        <f t="shared" si="0"/>
        <v>74.222200000000001</v>
      </c>
      <c r="M35" s="17"/>
      <c r="N35" s="7"/>
      <c r="O35" s="19" t="s">
        <v>104</v>
      </c>
      <c r="P35" s="20"/>
      <c r="Q35" s="19" t="s">
        <v>103</v>
      </c>
      <c r="R35" s="20"/>
      <c r="S35" s="8">
        <v>0.67</v>
      </c>
      <c r="T35" s="20"/>
      <c r="U35" s="22">
        <v>45778</v>
      </c>
      <c r="V35" s="23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</row>
    <row r="36" spans="1:86" s="6" customFormat="1" ht="12.75" customHeight="1" x14ac:dyDescent="0.2">
      <c r="A36" s="13" t="s">
        <v>119</v>
      </c>
      <c r="B36" s="14" t="s">
        <v>55</v>
      </c>
      <c r="C36" s="14" t="s">
        <v>84</v>
      </c>
      <c r="D36" s="15">
        <v>8014523</v>
      </c>
      <c r="E36" s="15">
        <v>1500000</v>
      </c>
      <c r="F36" s="16">
        <v>31.777799999999999</v>
      </c>
      <c r="G36" s="16">
        <v>8.6667000000000005</v>
      </c>
      <c r="H36" s="16">
        <v>7.1111000000000004</v>
      </c>
      <c r="I36" s="16">
        <v>21</v>
      </c>
      <c r="J36" s="16">
        <v>2</v>
      </c>
      <c r="K36" s="16">
        <v>3</v>
      </c>
      <c r="L36" s="16">
        <f t="shared" si="0"/>
        <v>73.555599999999998</v>
      </c>
      <c r="M36" s="17"/>
      <c r="N36" s="7"/>
      <c r="O36" s="19" t="s">
        <v>104</v>
      </c>
      <c r="P36" s="20"/>
      <c r="Q36" s="19" t="s">
        <v>103</v>
      </c>
      <c r="R36" s="20"/>
      <c r="S36" s="8">
        <v>0.68</v>
      </c>
      <c r="T36" s="20"/>
      <c r="U36" s="22">
        <v>45669</v>
      </c>
      <c r="V36" s="23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</row>
    <row r="37" spans="1:86" s="6" customFormat="1" ht="12.75" customHeight="1" x14ac:dyDescent="0.2">
      <c r="A37" s="13" t="s">
        <v>125</v>
      </c>
      <c r="B37" s="14" t="s">
        <v>61</v>
      </c>
      <c r="C37" s="14" t="s">
        <v>90</v>
      </c>
      <c r="D37" s="15">
        <v>4768750</v>
      </c>
      <c r="E37" s="15">
        <v>1580000</v>
      </c>
      <c r="F37" s="16">
        <v>33.333300000000001</v>
      </c>
      <c r="G37" s="16">
        <v>10.222200000000001</v>
      </c>
      <c r="H37" s="16">
        <v>8</v>
      </c>
      <c r="I37" s="16">
        <v>19.8889</v>
      </c>
      <c r="J37" s="16">
        <v>2</v>
      </c>
      <c r="K37" s="16">
        <v>0.1111</v>
      </c>
      <c r="L37" s="16">
        <f t="shared" si="0"/>
        <v>73.555499999999995</v>
      </c>
      <c r="M37" s="17"/>
      <c r="N37" s="7"/>
      <c r="O37" s="19" t="s">
        <v>104</v>
      </c>
      <c r="P37" s="20"/>
      <c r="Q37" s="19" t="s">
        <v>104</v>
      </c>
      <c r="R37" s="20"/>
      <c r="S37" s="8">
        <v>0.33</v>
      </c>
      <c r="T37" s="20"/>
      <c r="U37" s="22">
        <v>45688</v>
      </c>
      <c r="V37" s="23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</row>
    <row r="38" spans="1:86" s="6" customFormat="1" ht="12.75" customHeight="1" x14ac:dyDescent="0.2">
      <c r="A38" s="13" t="s">
        <v>134</v>
      </c>
      <c r="B38" s="14" t="s">
        <v>67</v>
      </c>
      <c r="C38" s="14" t="s">
        <v>99</v>
      </c>
      <c r="D38" s="15">
        <v>29123057</v>
      </c>
      <c r="E38" s="15">
        <v>2500000</v>
      </c>
      <c r="F38" s="16">
        <v>30.555599999999998</v>
      </c>
      <c r="G38" s="16">
        <v>10.1111</v>
      </c>
      <c r="H38" s="16">
        <v>8</v>
      </c>
      <c r="I38" s="16">
        <v>16.1111</v>
      </c>
      <c r="J38" s="16">
        <v>3</v>
      </c>
      <c r="K38" s="16">
        <v>4</v>
      </c>
      <c r="L38" s="16">
        <f t="shared" si="0"/>
        <v>71.777799999999999</v>
      </c>
      <c r="M38" s="17"/>
      <c r="N38" s="7"/>
      <c r="O38" s="19" t="s">
        <v>103</v>
      </c>
      <c r="P38" s="20"/>
      <c r="Q38" s="19" t="s">
        <v>103</v>
      </c>
      <c r="R38" s="20"/>
      <c r="S38" s="8">
        <v>0.28000000000000003</v>
      </c>
      <c r="T38" s="20"/>
      <c r="U38" s="22">
        <v>45808</v>
      </c>
      <c r="V38" s="23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</row>
    <row r="39" spans="1:86" s="6" customFormat="1" ht="12.75" customHeight="1" x14ac:dyDescent="0.2">
      <c r="A39" s="13" t="s">
        <v>116</v>
      </c>
      <c r="B39" s="14" t="s">
        <v>52</v>
      </c>
      <c r="C39" s="14" t="s">
        <v>81</v>
      </c>
      <c r="D39" s="15">
        <v>20725258</v>
      </c>
      <c r="E39" s="15">
        <v>3500000</v>
      </c>
      <c r="F39" s="16">
        <v>31.1111</v>
      </c>
      <c r="G39" s="16">
        <v>9.1111000000000004</v>
      </c>
      <c r="H39" s="16">
        <v>7.2222</v>
      </c>
      <c r="I39" s="16">
        <v>22</v>
      </c>
      <c r="J39" s="16">
        <v>0</v>
      </c>
      <c r="K39" s="16">
        <v>1.5556000000000001</v>
      </c>
      <c r="L39" s="16">
        <f t="shared" si="0"/>
        <v>71</v>
      </c>
      <c r="M39" s="17"/>
      <c r="N39" s="7"/>
      <c r="O39" s="19" t="s">
        <v>104</v>
      </c>
      <c r="P39" s="20"/>
      <c r="Q39" s="19" t="s">
        <v>103</v>
      </c>
      <c r="R39" s="20"/>
      <c r="S39" s="8">
        <v>0.64</v>
      </c>
      <c r="T39" s="20"/>
      <c r="U39" s="22">
        <v>46387</v>
      </c>
      <c r="V39" s="23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</row>
    <row r="40" spans="1:86" s="6" customFormat="1" ht="12.75" customHeight="1" x14ac:dyDescent="0.2">
      <c r="A40" s="13" t="s">
        <v>108</v>
      </c>
      <c r="B40" s="14" t="s">
        <v>44</v>
      </c>
      <c r="C40" s="14" t="s">
        <v>73</v>
      </c>
      <c r="D40" s="15">
        <v>39980000</v>
      </c>
      <c r="E40" s="15">
        <v>2900000</v>
      </c>
      <c r="F40" s="16">
        <v>26.222200000000001</v>
      </c>
      <c r="G40" s="16">
        <v>8.1111000000000004</v>
      </c>
      <c r="H40" s="16">
        <v>10</v>
      </c>
      <c r="I40" s="16">
        <v>20.777799999999999</v>
      </c>
      <c r="J40" s="16">
        <v>0</v>
      </c>
      <c r="K40" s="16">
        <v>4</v>
      </c>
      <c r="L40" s="16">
        <f t="shared" si="0"/>
        <v>69.111099999999993</v>
      </c>
      <c r="M40" s="17"/>
      <c r="N40" s="7"/>
      <c r="O40" s="19" t="s">
        <v>105</v>
      </c>
      <c r="P40" s="20"/>
      <c r="Q40" s="19" t="s">
        <v>103</v>
      </c>
      <c r="R40" s="20"/>
      <c r="S40" s="8">
        <v>0.44</v>
      </c>
      <c r="T40" s="20"/>
      <c r="U40" s="22">
        <v>46204</v>
      </c>
      <c r="V40" s="23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</row>
    <row r="41" spans="1:86" s="6" customFormat="1" ht="12.75" customHeight="1" x14ac:dyDescent="0.2">
      <c r="A41" s="13" t="s">
        <v>129</v>
      </c>
      <c r="B41" s="14" t="s">
        <v>64</v>
      </c>
      <c r="C41" s="14" t="s">
        <v>94</v>
      </c>
      <c r="D41" s="15">
        <v>6975010</v>
      </c>
      <c r="E41" s="15">
        <v>929980</v>
      </c>
      <c r="F41" s="16">
        <v>26</v>
      </c>
      <c r="G41" s="16">
        <v>8</v>
      </c>
      <c r="H41" s="16">
        <v>6</v>
      </c>
      <c r="I41" s="16">
        <v>19</v>
      </c>
      <c r="J41" s="16">
        <v>4</v>
      </c>
      <c r="K41" s="16">
        <v>5</v>
      </c>
      <c r="L41" s="16">
        <f t="shared" si="0"/>
        <v>68</v>
      </c>
      <c r="M41" s="17"/>
      <c r="N41" s="7"/>
      <c r="O41" s="19" t="s">
        <v>104</v>
      </c>
      <c r="P41" s="20"/>
      <c r="Q41" s="19" t="s">
        <v>103</v>
      </c>
      <c r="R41" s="20"/>
      <c r="S41" s="8">
        <v>0.56999999999999995</v>
      </c>
      <c r="T41" s="20"/>
      <c r="U41" s="22">
        <v>45931</v>
      </c>
      <c r="V41" s="23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</row>
    <row r="42" spans="1:86" s="6" customFormat="1" x14ac:dyDescent="0.2">
      <c r="A42" s="13" t="s">
        <v>130</v>
      </c>
      <c r="B42" s="14" t="s">
        <v>65</v>
      </c>
      <c r="C42" s="14" t="s">
        <v>95</v>
      </c>
      <c r="D42" s="15">
        <v>6040274</v>
      </c>
      <c r="E42" s="15">
        <v>1000000</v>
      </c>
      <c r="F42" s="16">
        <v>28.666699999999999</v>
      </c>
      <c r="G42" s="16">
        <v>6.5556000000000001</v>
      </c>
      <c r="H42" s="16">
        <v>7</v>
      </c>
      <c r="I42" s="16">
        <v>15.222200000000001</v>
      </c>
      <c r="J42" s="16">
        <v>4</v>
      </c>
      <c r="K42" s="16">
        <v>5</v>
      </c>
      <c r="L42" s="16">
        <f t="shared" si="0"/>
        <v>66.444500000000005</v>
      </c>
      <c r="M42" s="17"/>
      <c r="N42" s="7"/>
      <c r="O42" s="19" t="s">
        <v>105</v>
      </c>
      <c r="P42" s="20"/>
      <c r="Q42" s="19" t="s">
        <v>103</v>
      </c>
      <c r="R42" s="20"/>
      <c r="S42" s="8">
        <v>0.82</v>
      </c>
      <c r="T42" s="20"/>
      <c r="U42" s="22">
        <v>46022</v>
      </c>
      <c r="V42" s="23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</row>
    <row r="43" spans="1:86" s="6" customFormat="1" ht="12.75" customHeight="1" x14ac:dyDescent="0.2">
      <c r="A43" s="13" t="s">
        <v>124</v>
      </c>
      <c r="B43" s="14" t="s">
        <v>60</v>
      </c>
      <c r="C43" s="14" t="s">
        <v>89</v>
      </c>
      <c r="D43" s="15">
        <v>21735000</v>
      </c>
      <c r="E43" s="15">
        <v>2600000</v>
      </c>
      <c r="F43" s="16">
        <v>28.666699999999999</v>
      </c>
      <c r="G43" s="16">
        <v>8.2222000000000008</v>
      </c>
      <c r="H43" s="16">
        <v>7</v>
      </c>
      <c r="I43" s="16">
        <v>18.222200000000001</v>
      </c>
      <c r="J43" s="16">
        <v>4</v>
      </c>
      <c r="K43" s="16">
        <v>0.1111</v>
      </c>
      <c r="L43" s="16">
        <f t="shared" si="0"/>
        <v>66.222199999999987</v>
      </c>
      <c r="M43" s="18"/>
      <c r="N43" s="7"/>
      <c r="O43" s="19" t="s">
        <v>104</v>
      </c>
      <c r="P43" s="20"/>
      <c r="Q43" s="19" t="s">
        <v>103</v>
      </c>
      <c r="R43" s="20"/>
      <c r="S43" s="8">
        <v>0.62</v>
      </c>
      <c r="T43" s="20"/>
      <c r="U43" s="22">
        <v>46265</v>
      </c>
      <c r="V43" s="23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</row>
    <row r="44" spans="1:86" s="6" customFormat="1" ht="12.75" customHeight="1" x14ac:dyDescent="0.2">
      <c r="A44" s="13" t="s">
        <v>127</v>
      </c>
      <c r="B44" s="14" t="s">
        <v>63</v>
      </c>
      <c r="C44" s="14" t="s">
        <v>92</v>
      </c>
      <c r="D44" s="15">
        <v>10149468</v>
      </c>
      <c r="E44" s="15">
        <v>1000000</v>
      </c>
      <c r="F44" s="16">
        <v>29.1111</v>
      </c>
      <c r="G44" s="16">
        <v>5.7778</v>
      </c>
      <c r="H44" s="16">
        <v>7.1111000000000004</v>
      </c>
      <c r="I44" s="16">
        <v>17.8889</v>
      </c>
      <c r="J44" s="16">
        <v>1</v>
      </c>
      <c r="K44" s="16">
        <v>4</v>
      </c>
      <c r="L44" s="16">
        <f t="shared" si="0"/>
        <v>64.888900000000007</v>
      </c>
      <c r="M44" s="17"/>
      <c r="N44" s="7"/>
      <c r="O44" s="19" t="s">
        <v>104</v>
      </c>
      <c r="P44" s="20"/>
      <c r="Q44" s="19" t="s">
        <v>103</v>
      </c>
      <c r="R44" s="20"/>
      <c r="S44" s="8">
        <v>0.27</v>
      </c>
      <c r="T44" s="20"/>
      <c r="U44" s="22">
        <v>45838</v>
      </c>
      <c r="V44" s="23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</row>
    <row r="45" spans="1:86" s="6" customFormat="1" ht="12.75" customHeight="1" x14ac:dyDescent="0.2">
      <c r="A45" s="13" t="s">
        <v>131</v>
      </c>
      <c r="B45" s="14" t="s">
        <v>54</v>
      </c>
      <c r="C45" s="14" t="s">
        <v>96</v>
      </c>
      <c r="D45" s="15">
        <v>25242812</v>
      </c>
      <c r="E45" s="15">
        <v>2400000</v>
      </c>
      <c r="F45" s="16">
        <v>24.555599999999998</v>
      </c>
      <c r="G45" s="16">
        <v>8.1111000000000004</v>
      </c>
      <c r="H45" s="16">
        <v>8</v>
      </c>
      <c r="I45" s="16">
        <v>18</v>
      </c>
      <c r="J45" s="16">
        <v>3</v>
      </c>
      <c r="K45" s="16">
        <v>3</v>
      </c>
      <c r="L45" s="16">
        <f t="shared" si="0"/>
        <v>64.666699999999992</v>
      </c>
      <c r="M45" s="17"/>
      <c r="N45" s="7"/>
      <c r="O45" s="19" t="s">
        <v>104</v>
      </c>
      <c r="P45" s="20"/>
      <c r="Q45" s="19" t="s">
        <v>103</v>
      </c>
      <c r="R45" s="20"/>
      <c r="S45" s="8">
        <v>0.56000000000000005</v>
      </c>
      <c r="T45" s="20"/>
      <c r="U45" s="22">
        <v>46387</v>
      </c>
      <c r="V45" s="23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</row>
    <row r="46" spans="1:86" s="6" customFormat="1" ht="12.75" customHeight="1" x14ac:dyDescent="0.2">
      <c r="A46" s="13" t="s">
        <v>113</v>
      </c>
      <c r="B46" s="14" t="s">
        <v>49</v>
      </c>
      <c r="C46" s="14" t="s">
        <v>78</v>
      </c>
      <c r="D46" s="15">
        <v>25483268</v>
      </c>
      <c r="E46" s="15">
        <v>3000000</v>
      </c>
      <c r="F46" s="16">
        <v>22.222200000000001</v>
      </c>
      <c r="G46" s="16">
        <v>6</v>
      </c>
      <c r="H46" s="16">
        <v>8.1111000000000004</v>
      </c>
      <c r="I46" s="16">
        <v>19.444400000000002</v>
      </c>
      <c r="J46" s="16">
        <v>3</v>
      </c>
      <c r="K46" s="16">
        <v>4</v>
      </c>
      <c r="L46" s="16">
        <f t="shared" si="0"/>
        <v>62.777700000000003</v>
      </c>
      <c r="M46" s="17"/>
      <c r="N46" s="7"/>
      <c r="O46" s="19" t="s">
        <v>104</v>
      </c>
      <c r="P46" s="20"/>
      <c r="Q46" s="19" t="s">
        <v>103</v>
      </c>
      <c r="R46" s="20"/>
      <c r="S46" s="8">
        <v>0.78</v>
      </c>
      <c r="T46" s="20"/>
      <c r="U46" s="22">
        <v>45747</v>
      </c>
      <c r="V46" s="23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</row>
    <row r="47" spans="1:86" s="6" customFormat="1" ht="12.75" customHeight="1" x14ac:dyDescent="0.2">
      <c r="A47" s="13" t="s">
        <v>107</v>
      </c>
      <c r="B47" s="14" t="s">
        <v>43</v>
      </c>
      <c r="C47" s="14" t="s">
        <v>72</v>
      </c>
      <c r="D47" s="15">
        <v>25550250</v>
      </c>
      <c r="E47" s="15">
        <v>4000000</v>
      </c>
      <c r="F47" s="16">
        <v>22.8889</v>
      </c>
      <c r="G47" s="16">
        <v>8.1111000000000004</v>
      </c>
      <c r="H47" s="16">
        <v>7.1111000000000004</v>
      </c>
      <c r="I47" s="16">
        <v>15.4444</v>
      </c>
      <c r="J47" s="16">
        <v>3</v>
      </c>
      <c r="K47" s="16">
        <v>5</v>
      </c>
      <c r="L47" s="16">
        <f t="shared" si="0"/>
        <v>61.555500000000002</v>
      </c>
      <c r="M47" s="17"/>
      <c r="N47" s="7"/>
      <c r="O47" s="19" t="s">
        <v>104</v>
      </c>
      <c r="P47" s="20"/>
      <c r="Q47" s="19" t="s">
        <v>103</v>
      </c>
      <c r="R47" s="20"/>
      <c r="S47" s="8">
        <v>0.77</v>
      </c>
      <c r="T47" s="20"/>
      <c r="U47" s="22">
        <v>45838</v>
      </c>
      <c r="V47" s="23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s="6" customFormat="1" ht="12.75" customHeight="1" x14ac:dyDescent="0.2">
      <c r="A48" s="13" t="s">
        <v>137</v>
      </c>
      <c r="B48" s="14" t="s">
        <v>70</v>
      </c>
      <c r="C48" s="14" t="s">
        <v>102</v>
      </c>
      <c r="D48" s="15">
        <v>37500000</v>
      </c>
      <c r="E48" s="15">
        <v>3000000</v>
      </c>
      <c r="F48" s="16">
        <v>21.8889</v>
      </c>
      <c r="G48" s="16">
        <v>7.8888999999999996</v>
      </c>
      <c r="H48" s="16">
        <v>6</v>
      </c>
      <c r="I48" s="16">
        <v>16</v>
      </c>
      <c r="J48" s="16">
        <v>3</v>
      </c>
      <c r="K48" s="16">
        <v>3</v>
      </c>
      <c r="L48" s="16">
        <f t="shared" si="0"/>
        <v>57.777799999999999</v>
      </c>
      <c r="M48" s="17"/>
      <c r="N48" s="7"/>
      <c r="O48" s="19" t="s">
        <v>103</v>
      </c>
      <c r="P48" s="20"/>
      <c r="Q48" s="19" t="s">
        <v>103</v>
      </c>
      <c r="R48" s="20"/>
      <c r="S48" s="8">
        <v>0.31</v>
      </c>
      <c r="T48" s="20"/>
      <c r="U48" s="22">
        <v>45922</v>
      </c>
      <c r="V48" s="23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</row>
    <row r="49" spans="4:13" x14ac:dyDescent="0.25">
      <c r="D49" s="11">
        <f>SUM(D17:D48)</f>
        <v>917637037</v>
      </c>
      <c r="E49" s="11">
        <f>SUM(E17:E48)</f>
        <v>82199460</v>
      </c>
      <c r="M49" s="11">
        <f>SUM(M17:M48)</f>
        <v>20000000</v>
      </c>
    </row>
    <row r="50" spans="4:13" x14ac:dyDescent="0.25">
      <c r="E50" s="9"/>
      <c r="L50" s="2" t="s">
        <v>17</v>
      </c>
      <c r="M50" s="11">
        <f>20000000-M49</f>
        <v>0</v>
      </c>
    </row>
  </sheetData>
  <mergeCells count="25">
    <mergeCell ref="A14:A16"/>
    <mergeCell ref="B14:B16"/>
    <mergeCell ref="C14:C16"/>
    <mergeCell ref="D14:D16"/>
    <mergeCell ref="E14:E16"/>
    <mergeCell ref="V14:V15"/>
    <mergeCell ref="F14:F15"/>
    <mergeCell ref="H14:H15"/>
    <mergeCell ref="G14:G15"/>
    <mergeCell ref="S14:S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D9:N9"/>
    <mergeCell ref="D10:N10"/>
    <mergeCell ref="D12:N12"/>
    <mergeCell ref="T14:T15"/>
    <mergeCell ref="U14:U15"/>
  </mergeCells>
  <dataValidations count="5">
    <dataValidation type="decimal" operator="lessThanOrEqual" allowBlank="1" showInputMessage="1" showErrorMessage="1" error="max. 15" sqref="H14:H15 G17:G18 G21:G48" xr:uid="{00000000-0002-0000-0000-000001000000}">
      <formula1>15</formula1>
    </dataValidation>
    <dataValidation type="decimal" operator="lessThanOrEqual" allowBlank="1" showInputMessage="1" showErrorMessage="1" error="max. 40" sqref="F17:F48" xr:uid="{00000000-0002-0000-0000-000000000000}">
      <formula1>40</formula1>
    </dataValidation>
    <dataValidation type="decimal" operator="lessThanOrEqual" allowBlank="1" showInputMessage="1" showErrorMessage="1" error="max. 10" sqref="H17:H48" xr:uid="{00000000-0002-0000-0000-000002000000}">
      <formula1>10</formula1>
    </dataValidation>
    <dataValidation type="decimal" operator="lessThanOrEqual" allowBlank="1" showInputMessage="1" showErrorMessage="1" error="max. 5" sqref="J17:K48" xr:uid="{00000000-0002-0000-0000-000003000000}">
      <formula1>5</formula1>
    </dataValidation>
    <dataValidation type="decimal" operator="lessThanOrEqual" allowBlank="1" showInputMessage="1" showErrorMessage="1" error="max. 25" sqref="I17:I48" xr:uid="{28AD5942-9333-4045-8CB9-7B963914F72D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D1AC4-57A2-4BC7-A35D-27376BD333CF}">
  <dimension ref="A1:BV5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42578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4" ht="38.25" customHeight="1" x14ac:dyDescent="0.25">
      <c r="A1" s="1" t="s">
        <v>24</v>
      </c>
    </row>
    <row r="2" spans="1:74" ht="14.45" customHeight="1" x14ac:dyDescent="0.25">
      <c r="A2" s="3" t="s">
        <v>39</v>
      </c>
      <c r="D2" s="3" t="s">
        <v>21</v>
      </c>
    </row>
    <row r="3" spans="1:74" ht="14.45" customHeight="1" x14ac:dyDescent="0.25">
      <c r="A3" s="3" t="s">
        <v>32</v>
      </c>
      <c r="D3" s="2" t="s">
        <v>28</v>
      </c>
    </row>
    <row r="4" spans="1:74" ht="14.45" customHeight="1" x14ac:dyDescent="0.25">
      <c r="A4" s="3" t="s">
        <v>40</v>
      </c>
      <c r="D4" s="2" t="s">
        <v>29</v>
      </c>
    </row>
    <row r="5" spans="1:74" ht="14.45" customHeight="1" x14ac:dyDescent="0.25">
      <c r="A5" s="3" t="s">
        <v>27</v>
      </c>
      <c r="D5" s="2" t="s">
        <v>30</v>
      </c>
    </row>
    <row r="6" spans="1:74" ht="14.45" customHeight="1" x14ac:dyDescent="0.25">
      <c r="A6" s="2" t="s">
        <v>41</v>
      </c>
      <c r="D6" s="2" t="s">
        <v>31</v>
      </c>
    </row>
    <row r="7" spans="1:74" ht="14.45" customHeight="1" x14ac:dyDescent="0.25">
      <c r="A7" s="10" t="s">
        <v>33</v>
      </c>
    </row>
    <row r="8" spans="1:74" ht="14.45" customHeight="1" x14ac:dyDescent="0.25">
      <c r="D8" s="3" t="s">
        <v>22</v>
      </c>
    </row>
    <row r="9" spans="1:74" ht="65.25" customHeight="1" x14ac:dyDescent="0.25">
      <c r="D9" s="26" t="s">
        <v>25</v>
      </c>
      <c r="E9" s="26"/>
      <c r="F9" s="26"/>
      <c r="G9" s="26"/>
      <c r="H9" s="26"/>
      <c r="I9" s="26"/>
      <c r="J9" s="26"/>
      <c r="K9" s="26"/>
      <c r="L9" s="26"/>
    </row>
    <row r="10" spans="1:74" ht="52.5" customHeight="1" x14ac:dyDescent="0.25">
      <c r="A10" s="3"/>
      <c r="D10" s="26" t="s">
        <v>26</v>
      </c>
      <c r="E10" s="26"/>
      <c r="F10" s="26"/>
      <c r="G10" s="26"/>
      <c r="H10" s="26"/>
      <c r="I10" s="26"/>
      <c r="J10" s="26"/>
      <c r="K10" s="26"/>
      <c r="L10" s="26"/>
    </row>
    <row r="11" spans="1:74" ht="12.75" customHeight="1" x14ac:dyDescent="0.25">
      <c r="A11" s="3"/>
    </row>
    <row r="12" spans="1:74" ht="26.45" customHeight="1" x14ac:dyDescent="0.25">
      <c r="A12" s="27" t="s">
        <v>0</v>
      </c>
      <c r="B12" s="27" t="s">
        <v>1</v>
      </c>
      <c r="C12" s="27" t="s">
        <v>16</v>
      </c>
      <c r="D12" s="27" t="s">
        <v>11</v>
      </c>
      <c r="E12" s="30" t="s">
        <v>2</v>
      </c>
      <c r="F12" s="27" t="s">
        <v>13</v>
      </c>
      <c r="G12" s="27" t="s">
        <v>34</v>
      </c>
      <c r="H12" s="27" t="s">
        <v>12</v>
      </c>
      <c r="I12" s="27" t="s">
        <v>35</v>
      </c>
      <c r="J12" s="27" t="s">
        <v>36</v>
      </c>
      <c r="K12" s="27" t="s">
        <v>37</v>
      </c>
      <c r="L12" s="27" t="s">
        <v>3</v>
      </c>
    </row>
    <row r="13" spans="1:74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</row>
    <row r="14" spans="1:74" ht="29.1" customHeight="1" x14ac:dyDescent="0.25">
      <c r="A14" s="28"/>
      <c r="B14" s="28"/>
      <c r="C14" s="28"/>
      <c r="D14" s="28"/>
      <c r="E14" s="32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4" s="6" customFormat="1" ht="12.75" customHeight="1" x14ac:dyDescent="0.2">
      <c r="A15" s="13" t="s">
        <v>106</v>
      </c>
      <c r="B15" s="14" t="s">
        <v>42</v>
      </c>
      <c r="C15" s="14" t="s">
        <v>71</v>
      </c>
      <c r="D15" s="15">
        <v>10821675</v>
      </c>
      <c r="E15" s="15">
        <v>1300000</v>
      </c>
      <c r="F15" s="16">
        <v>33</v>
      </c>
      <c r="G15" s="16">
        <v>13</v>
      </c>
      <c r="H15" s="16">
        <v>8</v>
      </c>
      <c r="I15" s="16">
        <v>20</v>
      </c>
      <c r="J15" s="16">
        <v>3</v>
      </c>
      <c r="K15" s="16">
        <v>5</v>
      </c>
      <c r="L15" s="16">
        <f>SUM(F15:K15)</f>
        <v>82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6" customFormat="1" ht="12.75" customHeight="1" x14ac:dyDescent="0.2">
      <c r="A16" s="13" t="s">
        <v>107</v>
      </c>
      <c r="B16" s="14" t="s">
        <v>43</v>
      </c>
      <c r="C16" s="14" t="s">
        <v>72</v>
      </c>
      <c r="D16" s="15">
        <v>25550250</v>
      </c>
      <c r="E16" s="15">
        <v>4000000</v>
      </c>
      <c r="F16" s="16">
        <v>22</v>
      </c>
      <c r="G16" s="16">
        <v>8</v>
      </c>
      <c r="H16" s="16">
        <v>7</v>
      </c>
      <c r="I16" s="16">
        <v>15</v>
      </c>
      <c r="J16" s="16">
        <v>3</v>
      </c>
      <c r="K16" s="16">
        <v>5</v>
      </c>
      <c r="L16" s="16">
        <f t="shared" ref="L16:L46" si="0">SUM(F16:K16)</f>
        <v>60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6" customFormat="1" ht="12.75" customHeight="1" x14ac:dyDescent="0.2">
      <c r="A17" s="13" t="s">
        <v>108</v>
      </c>
      <c r="B17" s="14" t="s">
        <v>44</v>
      </c>
      <c r="C17" s="14" t="s">
        <v>73</v>
      </c>
      <c r="D17" s="15">
        <v>39980000</v>
      </c>
      <c r="E17" s="15">
        <v>2900000</v>
      </c>
      <c r="F17" s="16">
        <v>26</v>
      </c>
      <c r="G17" s="16">
        <v>8</v>
      </c>
      <c r="H17" s="16">
        <v>10</v>
      </c>
      <c r="I17" s="16">
        <v>21</v>
      </c>
      <c r="J17" s="16">
        <v>0</v>
      </c>
      <c r="K17" s="16">
        <v>4</v>
      </c>
      <c r="L17" s="16">
        <f t="shared" si="0"/>
        <v>69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6" customFormat="1" ht="12.75" customHeight="1" x14ac:dyDescent="0.2">
      <c r="A18" s="13" t="s">
        <v>109</v>
      </c>
      <c r="B18" s="14" t="s">
        <v>45</v>
      </c>
      <c r="C18" s="14" t="s">
        <v>74</v>
      </c>
      <c r="D18" s="15">
        <v>26204156</v>
      </c>
      <c r="E18" s="15">
        <v>2982480</v>
      </c>
      <c r="F18" s="16">
        <v>30</v>
      </c>
      <c r="G18" s="16">
        <v>13</v>
      </c>
      <c r="H18" s="16">
        <v>8</v>
      </c>
      <c r="I18" s="16">
        <v>18</v>
      </c>
      <c r="J18" s="16">
        <v>2</v>
      </c>
      <c r="K18" s="16">
        <v>5</v>
      </c>
      <c r="L18" s="16">
        <f t="shared" si="0"/>
        <v>76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6" customFormat="1" x14ac:dyDescent="0.2">
      <c r="A19" s="13" t="s">
        <v>110</v>
      </c>
      <c r="B19" s="14" t="s">
        <v>46</v>
      </c>
      <c r="C19" s="14" t="s">
        <v>75</v>
      </c>
      <c r="D19" s="15">
        <v>62479225</v>
      </c>
      <c r="E19" s="15">
        <v>4500000</v>
      </c>
      <c r="F19" s="16">
        <v>38</v>
      </c>
      <c r="G19" s="16">
        <v>14</v>
      </c>
      <c r="H19" s="16">
        <v>8</v>
      </c>
      <c r="I19" s="16">
        <v>20</v>
      </c>
      <c r="J19" s="16">
        <v>2</v>
      </c>
      <c r="K19" s="16">
        <v>5</v>
      </c>
      <c r="L19" s="16">
        <f t="shared" si="0"/>
        <v>87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6" customFormat="1" ht="12.75" customHeight="1" x14ac:dyDescent="0.2">
      <c r="A20" s="13" t="s">
        <v>111</v>
      </c>
      <c r="B20" s="14" t="s">
        <v>47</v>
      </c>
      <c r="C20" s="14" t="s">
        <v>76</v>
      </c>
      <c r="D20" s="15">
        <v>8821324</v>
      </c>
      <c r="E20" s="15">
        <v>1350000</v>
      </c>
      <c r="F20" s="16">
        <v>34</v>
      </c>
      <c r="G20" s="16">
        <v>13</v>
      </c>
      <c r="H20" s="16">
        <v>8</v>
      </c>
      <c r="I20" s="16">
        <v>23</v>
      </c>
      <c r="J20" s="16">
        <v>2</v>
      </c>
      <c r="K20" s="16">
        <v>5</v>
      </c>
      <c r="L20" s="16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6" customFormat="1" ht="12.75" customHeight="1" x14ac:dyDescent="0.2">
      <c r="A21" s="13" t="s">
        <v>112</v>
      </c>
      <c r="B21" s="14" t="s">
        <v>48</v>
      </c>
      <c r="C21" s="14" t="s">
        <v>77</v>
      </c>
      <c r="D21" s="15">
        <v>17148000</v>
      </c>
      <c r="E21" s="15">
        <v>1500000</v>
      </c>
      <c r="F21" s="16">
        <v>33</v>
      </c>
      <c r="G21" s="16">
        <v>11</v>
      </c>
      <c r="H21" s="16">
        <v>8</v>
      </c>
      <c r="I21" s="16">
        <v>22</v>
      </c>
      <c r="J21" s="16">
        <v>3</v>
      </c>
      <c r="K21" s="16">
        <v>4</v>
      </c>
      <c r="L21" s="16">
        <f t="shared" si="0"/>
        <v>81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6" customFormat="1" ht="13.5" customHeight="1" x14ac:dyDescent="0.2">
      <c r="A22" s="13" t="s">
        <v>113</v>
      </c>
      <c r="B22" s="14" t="s">
        <v>49</v>
      </c>
      <c r="C22" s="14" t="s">
        <v>78</v>
      </c>
      <c r="D22" s="15">
        <v>25483268</v>
      </c>
      <c r="E22" s="15">
        <v>3000000</v>
      </c>
      <c r="F22" s="16">
        <v>20</v>
      </c>
      <c r="G22" s="16">
        <v>5</v>
      </c>
      <c r="H22" s="16">
        <v>8</v>
      </c>
      <c r="I22" s="16">
        <v>20</v>
      </c>
      <c r="J22" s="16">
        <v>3</v>
      </c>
      <c r="K22" s="16">
        <v>4</v>
      </c>
      <c r="L22" s="16">
        <f t="shared" si="0"/>
        <v>60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6" customFormat="1" ht="12.75" customHeight="1" x14ac:dyDescent="0.2">
      <c r="A23" s="13" t="s">
        <v>114</v>
      </c>
      <c r="B23" s="14" t="s">
        <v>50</v>
      </c>
      <c r="C23" s="14" t="s">
        <v>79</v>
      </c>
      <c r="D23" s="15">
        <v>118568000</v>
      </c>
      <c r="E23" s="15">
        <v>5000000</v>
      </c>
      <c r="F23" s="16">
        <v>37</v>
      </c>
      <c r="G23" s="16">
        <v>4</v>
      </c>
      <c r="H23" s="16">
        <v>10</v>
      </c>
      <c r="I23" s="16">
        <v>18</v>
      </c>
      <c r="J23" s="16">
        <v>3</v>
      </c>
      <c r="K23" s="16">
        <v>5</v>
      </c>
      <c r="L23" s="16">
        <f t="shared" si="0"/>
        <v>77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6" customFormat="1" ht="12.75" customHeight="1" x14ac:dyDescent="0.2">
      <c r="A24" s="13" t="s">
        <v>115</v>
      </c>
      <c r="B24" s="14" t="s">
        <v>51</v>
      </c>
      <c r="C24" s="14" t="s">
        <v>80</v>
      </c>
      <c r="D24" s="15">
        <v>2156050</v>
      </c>
      <c r="E24" s="15">
        <v>550000</v>
      </c>
      <c r="F24" s="16">
        <v>34</v>
      </c>
      <c r="G24" s="16">
        <v>10</v>
      </c>
      <c r="H24" s="16">
        <v>8</v>
      </c>
      <c r="I24" s="16">
        <v>22</v>
      </c>
      <c r="J24" s="16">
        <v>2</v>
      </c>
      <c r="K24" s="16">
        <v>5</v>
      </c>
      <c r="L24" s="16">
        <f t="shared" si="0"/>
        <v>81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6" customFormat="1" ht="12.75" customHeight="1" x14ac:dyDescent="0.2">
      <c r="A25" s="13" t="s">
        <v>116</v>
      </c>
      <c r="B25" s="14" t="s">
        <v>52</v>
      </c>
      <c r="C25" s="14" t="s">
        <v>81</v>
      </c>
      <c r="D25" s="15">
        <v>20725258</v>
      </c>
      <c r="E25" s="15">
        <v>3500000</v>
      </c>
      <c r="F25" s="16">
        <v>30</v>
      </c>
      <c r="G25" s="16">
        <v>9</v>
      </c>
      <c r="H25" s="16">
        <v>7</v>
      </c>
      <c r="I25" s="16">
        <v>22</v>
      </c>
      <c r="J25" s="16">
        <v>0</v>
      </c>
      <c r="K25" s="16">
        <v>4</v>
      </c>
      <c r="L25" s="16">
        <f t="shared" si="0"/>
        <v>72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6" customFormat="1" ht="12.75" customHeight="1" x14ac:dyDescent="0.2">
      <c r="A26" s="13" t="s">
        <v>117</v>
      </c>
      <c r="B26" s="14" t="s">
        <v>53</v>
      </c>
      <c r="C26" s="14" t="s">
        <v>82</v>
      </c>
      <c r="D26" s="15">
        <v>8423840</v>
      </c>
      <c r="E26" s="15">
        <v>1800000</v>
      </c>
      <c r="F26" s="16">
        <v>32</v>
      </c>
      <c r="G26" s="16">
        <v>10</v>
      </c>
      <c r="H26" s="16">
        <v>8</v>
      </c>
      <c r="I26" s="16">
        <v>21</v>
      </c>
      <c r="J26" s="16">
        <v>3</v>
      </c>
      <c r="K26" s="16">
        <v>5</v>
      </c>
      <c r="L26" s="16">
        <f t="shared" si="0"/>
        <v>79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6" customFormat="1" x14ac:dyDescent="0.2">
      <c r="A27" s="13" t="s">
        <v>118</v>
      </c>
      <c r="B27" s="14" t="s">
        <v>54</v>
      </c>
      <c r="C27" s="14" t="s">
        <v>83</v>
      </c>
      <c r="D27" s="15">
        <v>54125519</v>
      </c>
      <c r="E27" s="15">
        <v>2500000</v>
      </c>
      <c r="F27" s="16">
        <v>35</v>
      </c>
      <c r="G27" s="16">
        <v>6</v>
      </c>
      <c r="H27" s="16">
        <v>8</v>
      </c>
      <c r="I27" s="16">
        <v>21</v>
      </c>
      <c r="J27" s="16">
        <v>3</v>
      </c>
      <c r="K27" s="16">
        <v>4</v>
      </c>
      <c r="L27" s="16">
        <f t="shared" si="0"/>
        <v>77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6" customFormat="1" ht="12.75" customHeight="1" x14ac:dyDescent="0.2">
      <c r="A28" s="13" t="s">
        <v>119</v>
      </c>
      <c r="B28" s="14" t="s">
        <v>55</v>
      </c>
      <c r="C28" s="14" t="s">
        <v>84</v>
      </c>
      <c r="D28" s="15">
        <v>8014523</v>
      </c>
      <c r="E28" s="15">
        <v>1500000</v>
      </c>
      <c r="F28" s="16">
        <v>30</v>
      </c>
      <c r="G28" s="16">
        <v>8</v>
      </c>
      <c r="H28" s="16">
        <v>7</v>
      </c>
      <c r="I28" s="16">
        <v>21</v>
      </c>
      <c r="J28" s="16">
        <v>2</v>
      </c>
      <c r="K28" s="16">
        <v>3</v>
      </c>
      <c r="L28" s="16">
        <f t="shared" si="0"/>
        <v>71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6" customFormat="1" ht="12.75" customHeight="1" x14ac:dyDescent="0.2">
      <c r="A29" s="13" t="s">
        <v>120</v>
      </c>
      <c r="B29" s="14" t="s">
        <v>56</v>
      </c>
      <c r="C29" s="14" t="s">
        <v>85</v>
      </c>
      <c r="D29" s="15">
        <v>39930048</v>
      </c>
      <c r="E29" s="15">
        <v>3360000</v>
      </c>
      <c r="F29" s="16">
        <v>37</v>
      </c>
      <c r="G29" s="16">
        <v>10</v>
      </c>
      <c r="H29" s="16">
        <v>9</v>
      </c>
      <c r="I29" s="16">
        <v>21</v>
      </c>
      <c r="J29" s="16">
        <v>4</v>
      </c>
      <c r="K29" s="16">
        <v>5</v>
      </c>
      <c r="L29" s="16">
        <f t="shared" si="0"/>
        <v>86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6" customFormat="1" ht="12.75" customHeight="1" x14ac:dyDescent="0.2">
      <c r="A30" s="13" t="s">
        <v>121</v>
      </c>
      <c r="B30" s="14" t="s">
        <v>57</v>
      </c>
      <c r="C30" s="14" t="s">
        <v>86</v>
      </c>
      <c r="D30" s="15">
        <v>8733600</v>
      </c>
      <c r="E30" s="15">
        <v>2200000</v>
      </c>
      <c r="F30" s="16">
        <v>35</v>
      </c>
      <c r="G30" s="16">
        <v>12</v>
      </c>
      <c r="H30" s="16">
        <v>10</v>
      </c>
      <c r="I30" s="16">
        <v>22</v>
      </c>
      <c r="J30" s="16">
        <v>5</v>
      </c>
      <c r="K30" s="16">
        <v>5</v>
      </c>
      <c r="L30" s="16">
        <f t="shared" si="0"/>
        <v>89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6" customFormat="1" ht="12.75" customHeight="1" x14ac:dyDescent="0.2">
      <c r="A31" s="13" t="s">
        <v>122</v>
      </c>
      <c r="B31" s="14" t="s">
        <v>58</v>
      </c>
      <c r="C31" s="14" t="s">
        <v>87</v>
      </c>
      <c r="D31" s="15">
        <v>30046000</v>
      </c>
      <c r="E31" s="15">
        <v>3200000</v>
      </c>
      <c r="F31" s="16">
        <v>32</v>
      </c>
      <c r="G31" s="16">
        <v>11</v>
      </c>
      <c r="H31" s="16">
        <v>8</v>
      </c>
      <c r="I31" s="16">
        <v>20</v>
      </c>
      <c r="J31" s="16">
        <v>0</v>
      </c>
      <c r="K31" s="16">
        <v>5</v>
      </c>
      <c r="L31" s="16">
        <f t="shared" si="0"/>
        <v>76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6" customFormat="1" x14ac:dyDescent="0.2">
      <c r="A32" s="13" t="s">
        <v>123</v>
      </c>
      <c r="B32" s="14" t="s">
        <v>59</v>
      </c>
      <c r="C32" s="14" t="s">
        <v>88</v>
      </c>
      <c r="D32" s="15">
        <v>7930197</v>
      </c>
      <c r="E32" s="15">
        <v>1647000</v>
      </c>
      <c r="F32" s="16">
        <v>37</v>
      </c>
      <c r="G32" s="16">
        <v>12</v>
      </c>
      <c r="H32" s="16">
        <v>8</v>
      </c>
      <c r="I32" s="16">
        <v>21</v>
      </c>
      <c r="J32" s="16">
        <v>4</v>
      </c>
      <c r="K32" s="16">
        <v>5</v>
      </c>
      <c r="L32" s="16">
        <f t="shared" si="0"/>
        <v>87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6" customFormat="1" ht="12.75" customHeight="1" x14ac:dyDescent="0.2">
      <c r="A33" s="13" t="s">
        <v>124</v>
      </c>
      <c r="B33" s="14" t="s">
        <v>60</v>
      </c>
      <c r="C33" s="14" t="s">
        <v>89</v>
      </c>
      <c r="D33" s="15">
        <v>21735000</v>
      </c>
      <c r="E33" s="15">
        <v>2600000</v>
      </c>
      <c r="F33" s="16">
        <v>28</v>
      </c>
      <c r="G33" s="16">
        <v>8</v>
      </c>
      <c r="H33" s="16">
        <v>7</v>
      </c>
      <c r="I33" s="16">
        <v>17</v>
      </c>
      <c r="J33" s="16">
        <v>4</v>
      </c>
      <c r="K33" s="16">
        <v>0</v>
      </c>
      <c r="L33" s="16">
        <f t="shared" si="0"/>
        <v>64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6" customFormat="1" ht="12.75" customHeight="1" x14ac:dyDescent="0.2">
      <c r="A34" s="13" t="s">
        <v>125</v>
      </c>
      <c r="B34" s="14" t="s">
        <v>61</v>
      </c>
      <c r="C34" s="14" t="s">
        <v>90</v>
      </c>
      <c r="D34" s="15">
        <v>4768750</v>
      </c>
      <c r="E34" s="15">
        <v>1580000</v>
      </c>
      <c r="F34" s="16">
        <v>34</v>
      </c>
      <c r="G34" s="16">
        <v>7</v>
      </c>
      <c r="H34" s="16">
        <v>8</v>
      </c>
      <c r="I34" s="16">
        <v>20</v>
      </c>
      <c r="J34" s="16">
        <v>2</v>
      </c>
      <c r="K34" s="16">
        <v>0</v>
      </c>
      <c r="L34" s="16">
        <f t="shared" si="0"/>
        <v>71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6" customFormat="1" ht="12.75" customHeight="1" x14ac:dyDescent="0.2">
      <c r="A35" s="13" t="s">
        <v>126</v>
      </c>
      <c r="B35" s="14" t="s">
        <v>62</v>
      </c>
      <c r="C35" s="14" t="s">
        <v>91</v>
      </c>
      <c r="D35" s="15">
        <v>36034825</v>
      </c>
      <c r="E35" s="15">
        <v>3000000</v>
      </c>
      <c r="F35" s="16">
        <v>31</v>
      </c>
      <c r="G35" s="16">
        <v>11</v>
      </c>
      <c r="H35" s="16">
        <v>8</v>
      </c>
      <c r="I35" s="16">
        <v>18</v>
      </c>
      <c r="J35" s="16">
        <v>3</v>
      </c>
      <c r="K35" s="16">
        <v>5</v>
      </c>
      <c r="L35" s="16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6" customFormat="1" ht="12.75" customHeight="1" x14ac:dyDescent="0.2">
      <c r="A36" s="13" t="s">
        <v>127</v>
      </c>
      <c r="B36" s="14" t="s">
        <v>63</v>
      </c>
      <c r="C36" s="14" t="s">
        <v>92</v>
      </c>
      <c r="D36" s="15">
        <v>10149468</v>
      </c>
      <c r="E36" s="15">
        <v>1000000</v>
      </c>
      <c r="F36" s="16">
        <v>29</v>
      </c>
      <c r="G36" s="16">
        <v>5</v>
      </c>
      <c r="H36" s="16">
        <v>7</v>
      </c>
      <c r="I36" s="16">
        <v>18</v>
      </c>
      <c r="J36" s="16">
        <v>1</v>
      </c>
      <c r="K36" s="16">
        <v>4</v>
      </c>
      <c r="L36" s="16">
        <f t="shared" si="0"/>
        <v>64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6" customFormat="1" ht="12.75" customHeight="1" x14ac:dyDescent="0.2">
      <c r="A37" s="13" t="s">
        <v>128</v>
      </c>
      <c r="B37" s="14" t="s">
        <v>42</v>
      </c>
      <c r="C37" s="14" t="s">
        <v>93</v>
      </c>
      <c r="D37" s="15">
        <v>22203184</v>
      </c>
      <c r="E37" s="15">
        <v>2900000</v>
      </c>
      <c r="F37" s="16">
        <v>36</v>
      </c>
      <c r="G37" s="16">
        <v>13</v>
      </c>
      <c r="H37" s="16">
        <v>10</v>
      </c>
      <c r="I37" s="16">
        <v>19</v>
      </c>
      <c r="J37" s="16">
        <v>3</v>
      </c>
      <c r="K37" s="16">
        <v>5</v>
      </c>
      <c r="L37" s="16">
        <f t="shared" si="0"/>
        <v>86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6" customFormat="1" ht="12.75" customHeight="1" x14ac:dyDescent="0.2">
      <c r="A38" s="13" t="s">
        <v>129</v>
      </c>
      <c r="B38" s="14" t="s">
        <v>64</v>
      </c>
      <c r="C38" s="14" t="s">
        <v>94</v>
      </c>
      <c r="D38" s="15">
        <v>6975010</v>
      </c>
      <c r="E38" s="15">
        <v>929980</v>
      </c>
      <c r="F38" s="16">
        <v>25</v>
      </c>
      <c r="G38" s="16">
        <v>8</v>
      </c>
      <c r="H38" s="16">
        <v>6</v>
      </c>
      <c r="I38" s="16">
        <v>19</v>
      </c>
      <c r="J38" s="16">
        <v>4</v>
      </c>
      <c r="K38" s="16">
        <v>5</v>
      </c>
      <c r="L38" s="16">
        <f t="shared" si="0"/>
        <v>67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s="6" customFormat="1" ht="12.75" customHeight="1" x14ac:dyDescent="0.2">
      <c r="A39" s="13" t="s">
        <v>130</v>
      </c>
      <c r="B39" s="14" t="s">
        <v>65</v>
      </c>
      <c r="C39" s="14" t="s">
        <v>95</v>
      </c>
      <c r="D39" s="15">
        <v>6040274</v>
      </c>
      <c r="E39" s="15">
        <v>1000000</v>
      </c>
      <c r="F39" s="16">
        <v>26</v>
      </c>
      <c r="G39" s="16">
        <v>6</v>
      </c>
      <c r="H39" s="16">
        <v>7</v>
      </c>
      <c r="I39" s="16">
        <v>19</v>
      </c>
      <c r="J39" s="16">
        <v>4</v>
      </c>
      <c r="K39" s="16">
        <v>5</v>
      </c>
      <c r="L39" s="16">
        <f t="shared" si="0"/>
        <v>67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 s="6" customFormat="1" x14ac:dyDescent="0.2">
      <c r="A40" s="13" t="s">
        <v>131</v>
      </c>
      <c r="B40" s="14" t="s">
        <v>54</v>
      </c>
      <c r="C40" s="14" t="s">
        <v>96</v>
      </c>
      <c r="D40" s="15">
        <v>25242812</v>
      </c>
      <c r="E40" s="15">
        <v>2400000</v>
      </c>
      <c r="F40" s="16">
        <v>25</v>
      </c>
      <c r="G40" s="16">
        <v>8</v>
      </c>
      <c r="H40" s="16">
        <v>8</v>
      </c>
      <c r="I40" s="16">
        <v>18</v>
      </c>
      <c r="J40" s="16">
        <v>3</v>
      </c>
      <c r="K40" s="16">
        <v>3</v>
      </c>
      <c r="L40" s="16">
        <f t="shared" si="0"/>
        <v>65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 s="6" customFormat="1" ht="12.75" customHeight="1" x14ac:dyDescent="0.2">
      <c r="A41" s="13" t="s">
        <v>132</v>
      </c>
      <c r="B41" s="14" t="s">
        <v>66</v>
      </c>
      <c r="C41" s="14" t="s">
        <v>97</v>
      </c>
      <c r="D41" s="15">
        <v>125750000</v>
      </c>
      <c r="E41" s="15">
        <v>7000000</v>
      </c>
      <c r="F41" s="16">
        <v>30</v>
      </c>
      <c r="G41" s="16">
        <v>15</v>
      </c>
      <c r="H41" s="16">
        <v>10</v>
      </c>
      <c r="I41" s="16">
        <v>19</v>
      </c>
      <c r="J41" s="16">
        <v>5</v>
      </c>
      <c r="K41" s="16">
        <v>4</v>
      </c>
      <c r="L41" s="16">
        <f t="shared" si="0"/>
        <v>83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 s="6" customFormat="1" ht="12.75" customHeight="1" x14ac:dyDescent="0.2">
      <c r="A42" s="13" t="s">
        <v>133</v>
      </c>
      <c r="B42" s="14" t="s">
        <v>62</v>
      </c>
      <c r="C42" s="14" t="s">
        <v>98</v>
      </c>
      <c r="D42" s="15">
        <v>22240304</v>
      </c>
      <c r="E42" s="15">
        <v>3000000</v>
      </c>
      <c r="F42" s="16">
        <v>36</v>
      </c>
      <c r="G42" s="16">
        <v>12</v>
      </c>
      <c r="H42" s="16">
        <v>8</v>
      </c>
      <c r="I42" s="16">
        <v>20</v>
      </c>
      <c r="J42" s="16">
        <v>3</v>
      </c>
      <c r="K42" s="16">
        <v>5</v>
      </c>
      <c r="L42" s="16">
        <f t="shared" si="0"/>
        <v>84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s="6" customFormat="1" ht="12.75" customHeight="1" x14ac:dyDescent="0.2">
      <c r="A43" s="13" t="s">
        <v>134</v>
      </c>
      <c r="B43" s="14" t="s">
        <v>67</v>
      </c>
      <c r="C43" s="14" t="s">
        <v>99</v>
      </c>
      <c r="D43" s="15">
        <v>29123057</v>
      </c>
      <c r="E43" s="15">
        <v>2500000</v>
      </c>
      <c r="F43" s="16">
        <v>30</v>
      </c>
      <c r="G43" s="16">
        <v>10</v>
      </c>
      <c r="H43" s="16">
        <v>8</v>
      </c>
      <c r="I43" s="16">
        <v>16</v>
      </c>
      <c r="J43" s="16">
        <v>3</v>
      </c>
      <c r="K43" s="16">
        <v>4</v>
      </c>
      <c r="L43" s="16">
        <f t="shared" si="0"/>
        <v>71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s="6" customFormat="1" ht="12.75" customHeight="1" x14ac:dyDescent="0.2">
      <c r="A44" s="13" t="s">
        <v>135</v>
      </c>
      <c r="B44" s="14" t="s">
        <v>68</v>
      </c>
      <c r="C44" s="14" t="s">
        <v>100</v>
      </c>
      <c r="D44" s="15">
        <v>34500478</v>
      </c>
      <c r="E44" s="15">
        <v>3000000</v>
      </c>
      <c r="F44" s="16">
        <v>32</v>
      </c>
      <c r="G44" s="16">
        <v>10</v>
      </c>
      <c r="H44" s="16">
        <v>8</v>
      </c>
      <c r="I44" s="16">
        <v>15</v>
      </c>
      <c r="J44" s="16">
        <v>3</v>
      </c>
      <c r="K44" s="16">
        <v>5</v>
      </c>
      <c r="L44" s="16">
        <f t="shared" si="0"/>
        <v>73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s="6" customFormat="1" ht="12.75" customHeight="1" x14ac:dyDescent="0.2">
      <c r="A45" s="13" t="s">
        <v>136</v>
      </c>
      <c r="B45" s="14" t="s">
        <v>69</v>
      </c>
      <c r="C45" s="14" t="s">
        <v>101</v>
      </c>
      <c r="D45" s="15">
        <v>19672342</v>
      </c>
      <c r="E45" s="15">
        <v>1500000</v>
      </c>
      <c r="F45" s="16">
        <v>36</v>
      </c>
      <c r="G45" s="16">
        <v>14</v>
      </c>
      <c r="H45" s="16">
        <v>8</v>
      </c>
      <c r="I45" s="16">
        <v>24</v>
      </c>
      <c r="J45" s="16">
        <v>3</v>
      </c>
      <c r="K45" s="16">
        <v>5</v>
      </c>
      <c r="L45" s="16">
        <f t="shared" si="0"/>
        <v>90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s="6" customFormat="1" ht="12.75" customHeight="1" x14ac:dyDescent="0.2">
      <c r="A46" s="13" t="s">
        <v>137</v>
      </c>
      <c r="B46" s="14" t="s">
        <v>70</v>
      </c>
      <c r="C46" s="14" t="s">
        <v>102</v>
      </c>
      <c r="D46" s="15">
        <v>37500000</v>
      </c>
      <c r="E46" s="15">
        <v>3000000</v>
      </c>
      <c r="F46" s="16">
        <v>22</v>
      </c>
      <c r="G46" s="16">
        <v>8</v>
      </c>
      <c r="H46" s="16">
        <v>6</v>
      </c>
      <c r="I46" s="16">
        <v>16</v>
      </c>
      <c r="J46" s="16">
        <v>3</v>
      </c>
      <c r="K46" s="16">
        <v>3</v>
      </c>
      <c r="L46" s="16">
        <f t="shared" si="0"/>
        <v>58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x14ac:dyDescent="0.25">
      <c r="D47" s="11">
        <f>SUM(D15:D46)</f>
        <v>917076437</v>
      </c>
      <c r="E47" s="11">
        <f>SUM(E15:E46)</f>
        <v>82199460</v>
      </c>
    </row>
    <row r="48" spans="1:74" x14ac:dyDescent="0.25">
      <c r="E48" s="9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25" sqref="I15:I46" xr:uid="{839E6876-5B8E-4A4E-97B5-6BA8BBC5D12E}">
      <formula1>25</formula1>
    </dataValidation>
    <dataValidation type="decimal" operator="lessThanOrEqual" allowBlank="1" showInputMessage="1" showErrorMessage="1" error="max. 5" sqref="J15:K46" xr:uid="{FA139F4E-0060-4BC5-A66F-B6B147021021}">
      <formula1>5</formula1>
    </dataValidation>
    <dataValidation type="decimal" operator="lessThanOrEqual" allowBlank="1" showInputMessage="1" showErrorMessage="1" error="max. 10" sqref="H15:H46" xr:uid="{0EC044E1-389E-40D0-AADE-BAAAD4D4C96E}">
      <formula1>10</formula1>
    </dataValidation>
    <dataValidation type="decimal" operator="lessThanOrEqual" allowBlank="1" showInputMessage="1" showErrorMessage="1" error="max. 40" sqref="F15:F46" xr:uid="{E1C46C80-BF2F-4EE2-BA14-508C72400DBC}">
      <formula1>40</formula1>
    </dataValidation>
    <dataValidation type="decimal" operator="lessThanOrEqual" allowBlank="1" showInputMessage="1" showErrorMessage="1" error="max. 15" sqref="H12:H13 G15:G16 G19:G46" xr:uid="{1022B5AC-603A-4D91-B7F2-9EAFCA8022AC}">
      <formula1>15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EA957-0898-465E-A2D7-C41A52925226}">
  <dimension ref="A1:BV5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42578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4" ht="38.25" customHeight="1" x14ac:dyDescent="0.25">
      <c r="A1" s="1" t="s">
        <v>24</v>
      </c>
    </row>
    <row r="2" spans="1:74" ht="14.45" customHeight="1" x14ac:dyDescent="0.25">
      <c r="A2" s="3" t="s">
        <v>39</v>
      </c>
      <c r="D2" s="3" t="s">
        <v>21</v>
      </c>
    </row>
    <row r="3" spans="1:74" ht="14.45" customHeight="1" x14ac:dyDescent="0.25">
      <c r="A3" s="3" t="s">
        <v>32</v>
      </c>
      <c r="D3" s="2" t="s">
        <v>28</v>
      </c>
    </row>
    <row r="4" spans="1:74" ht="14.45" customHeight="1" x14ac:dyDescent="0.25">
      <c r="A4" s="3" t="s">
        <v>40</v>
      </c>
      <c r="D4" s="2" t="s">
        <v>29</v>
      </c>
    </row>
    <row r="5" spans="1:74" ht="14.45" customHeight="1" x14ac:dyDescent="0.25">
      <c r="A5" s="3" t="s">
        <v>27</v>
      </c>
      <c r="D5" s="2" t="s">
        <v>30</v>
      </c>
    </row>
    <row r="6" spans="1:74" ht="14.45" customHeight="1" x14ac:dyDescent="0.25">
      <c r="A6" s="2" t="s">
        <v>41</v>
      </c>
      <c r="D6" s="2" t="s">
        <v>31</v>
      </c>
    </row>
    <row r="7" spans="1:74" ht="14.45" customHeight="1" x14ac:dyDescent="0.25">
      <c r="A7" s="10" t="s">
        <v>33</v>
      </c>
    </row>
    <row r="8" spans="1:74" ht="14.45" customHeight="1" x14ac:dyDescent="0.25">
      <c r="D8" s="3" t="s">
        <v>22</v>
      </c>
    </row>
    <row r="9" spans="1:74" ht="65.25" customHeight="1" x14ac:dyDescent="0.25">
      <c r="D9" s="26" t="s">
        <v>25</v>
      </c>
      <c r="E9" s="26"/>
      <c r="F9" s="26"/>
      <c r="G9" s="26"/>
      <c r="H9" s="26"/>
      <c r="I9" s="26"/>
      <c r="J9" s="26"/>
      <c r="K9" s="26"/>
      <c r="L9" s="26"/>
    </row>
    <row r="10" spans="1:74" ht="52.5" customHeight="1" x14ac:dyDescent="0.25">
      <c r="A10" s="3"/>
      <c r="D10" s="26" t="s">
        <v>26</v>
      </c>
      <c r="E10" s="26"/>
      <c r="F10" s="26"/>
      <c r="G10" s="26"/>
      <c r="H10" s="26"/>
      <c r="I10" s="26"/>
      <c r="J10" s="26"/>
      <c r="K10" s="26"/>
      <c r="L10" s="26"/>
    </row>
    <row r="11" spans="1:74" ht="12.75" customHeight="1" x14ac:dyDescent="0.25">
      <c r="A11" s="3"/>
    </row>
    <row r="12" spans="1:74" ht="26.45" customHeight="1" x14ac:dyDescent="0.25">
      <c r="A12" s="27" t="s">
        <v>0</v>
      </c>
      <c r="B12" s="27" t="s">
        <v>1</v>
      </c>
      <c r="C12" s="27" t="s">
        <v>16</v>
      </c>
      <c r="D12" s="27" t="s">
        <v>11</v>
      </c>
      <c r="E12" s="30" t="s">
        <v>2</v>
      </c>
      <c r="F12" s="27" t="s">
        <v>13</v>
      </c>
      <c r="G12" s="27" t="s">
        <v>34</v>
      </c>
      <c r="H12" s="27" t="s">
        <v>12</v>
      </c>
      <c r="I12" s="27" t="s">
        <v>35</v>
      </c>
      <c r="J12" s="27" t="s">
        <v>36</v>
      </c>
      <c r="K12" s="27" t="s">
        <v>37</v>
      </c>
      <c r="L12" s="27" t="s">
        <v>3</v>
      </c>
    </row>
    <row r="13" spans="1:74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</row>
    <row r="14" spans="1:74" ht="29.1" customHeight="1" x14ac:dyDescent="0.25">
      <c r="A14" s="28"/>
      <c r="B14" s="28"/>
      <c r="C14" s="28"/>
      <c r="D14" s="28"/>
      <c r="E14" s="32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4" s="6" customFormat="1" ht="12.75" customHeight="1" x14ac:dyDescent="0.2">
      <c r="A15" s="13" t="s">
        <v>106</v>
      </c>
      <c r="B15" s="14" t="s">
        <v>42</v>
      </c>
      <c r="C15" s="14" t="s">
        <v>71</v>
      </c>
      <c r="D15" s="15">
        <v>10821675</v>
      </c>
      <c r="E15" s="15">
        <v>1300000</v>
      </c>
      <c r="F15" s="16">
        <v>35</v>
      </c>
      <c r="G15" s="16">
        <v>13</v>
      </c>
      <c r="H15" s="16">
        <v>8</v>
      </c>
      <c r="I15" s="16">
        <v>20</v>
      </c>
      <c r="J15" s="16">
        <v>3</v>
      </c>
      <c r="K15" s="16">
        <v>5</v>
      </c>
      <c r="L15" s="16">
        <f>SUM(F15:K15)</f>
        <v>84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6" customFormat="1" ht="12.75" customHeight="1" x14ac:dyDescent="0.2">
      <c r="A16" s="13" t="s">
        <v>107</v>
      </c>
      <c r="B16" s="14" t="s">
        <v>43</v>
      </c>
      <c r="C16" s="14" t="s">
        <v>72</v>
      </c>
      <c r="D16" s="15">
        <v>25550250</v>
      </c>
      <c r="E16" s="15">
        <v>4000000</v>
      </c>
      <c r="F16" s="16">
        <v>29</v>
      </c>
      <c r="G16" s="16">
        <v>9</v>
      </c>
      <c r="H16" s="16">
        <v>8</v>
      </c>
      <c r="I16" s="16">
        <v>15</v>
      </c>
      <c r="J16" s="16">
        <v>3</v>
      </c>
      <c r="K16" s="16">
        <v>5</v>
      </c>
      <c r="L16" s="16">
        <f t="shared" ref="L16:L46" si="0">SUM(F16:K16)</f>
        <v>69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6" customFormat="1" ht="12.75" customHeight="1" x14ac:dyDescent="0.2">
      <c r="A17" s="13" t="s">
        <v>108</v>
      </c>
      <c r="B17" s="14" t="s">
        <v>44</v>
      </c>
      <c r="C17" s="14" t="s">
        <v>73</v>
      </c>
      <c r="D17" s="15">
        <v>39980000</v>
      </c>
      <c r="E17" s="15">
        <v>2900000</v>
      </c>
      <c r="F17" s="16">
        <v>30</v>
      </c>
      <c r="G17" s="16">
        <v>9</v>
      </c>
      <c r="H17" s="16">
        <v>10</v>
      </c>
      <c r="I17" s="16">
        <v>20</v>
      </c>
      <c r="J17" s="16">
        <v>0</v>
      </c>
      <c r="K17" s="16">
        <v>4</v>
      </c>
      <c r="L17" s="16">
        <f t="shared" si="0"/>
        <v>73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6" customFormat="1" ht="12.75" customHeight="1" x14ac:dyDescent="0.2">
      <c r="A18" s="13" t="s">
        <v>109</v>
      </c>
      <c r="B18" s="14" t="s">
        <v>45</v>
      </c>
      <c r="C18" s="14" t="s">
        <v>74</v>
      </c>
      <c r="D18" s="15">
        <v>26204156</v>
      </c>
      <c r="E18" s="15">
        <v>2982480</v>
      </c>
      <c r="F18" s="16">
        <v>30</v>
      </c>
      <c r="G18" s="16">
        <v>13</v>
      </c>
      <c r="H18" s="16">
        <v>8</v>
      </c>
      <c r="I18" s="16">
        <v>18</v>
      </c>
      <c r="J18" s="16">
        <v>2</v>
      </c>
      <c r="K18" s="16">
        <v>5</v>
      </c>
      <c r="L18" s="16">
        <f t="shared" si="0"/>
        <v>76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6" customFormat="1" x14ac:dyDescent="0.2">
      <c r="A19" s="13" t="s">
        <v>110</v>
      </c>
      <c r="B19" s="14" t="s">
        <v>46</v>
      </c>
      <c r="C19" s="14" t="s">
        <v>75</v>
      </c>
      <c r="D19" s="15">
        <v>62479225</v>
      </c>
      <c r="E19" s="15">
        <v>4500000</v>
      </c>
      <c r="F19" s="16">
        <v>36</v>
      </c>
      <c r="G19" s="16">
        <v>13</v>
      </c>
      <c r="H19" s="16">
        <v>8</v>
      </c>
      <c r="I19" s="16">
        <v>22</v>
      </c>
      <c r="J19" s="16">
        <v>2</v>
      </c>
      <c r="K19" s="16">
        <v>5</v>
      </c>
      <c r="L19" s="16">
        <f t="shared" si="0"/>
        <v>86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6" customFormat="1" ht="12.75" customHeight="1" x14ac:dyDescent="0.2">
      <c r="A20" s="13" t="s">
        <v>111</v>
      </c>
      <c r="B20" s="14" t="s">
        <v>47</v>
      </c>
      <c r="C20" s="14" t="s">
        <v>76</v>
      </c>
      <c r="D20" s="15">
        <v>8821324</v>
      </c>
      <c r="E20" s="15">
        <v>1350000</v>
      </c>
      <c r="F20" s="16">
        <v>34</v>
      </c>
      <c r="G20" s="16">
        <v>13</v>
      </c>
      <c r="H20" s="16">
        <v>8</v>
      </c>
      <c r="I20" s="16">
        <v>23</v>
      </c>
      <c r="J20" s="16">
        <v>2</v>
      </c>
      <c r="K20" s="16">
        <v>5</v>
      </c>
      <c r="L20" s="16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6" customFormat="1" ht="12.75" customHeight="1" x14ac:dyDescent="0.2">
      <c r="A21" s="13" t="s">
        <v>112</v>
      </c>
      <c r="B21" s="14" t="s">
        <v>48</v>
      </c>
      <c r="C21" s="14" t="s">
        <v>77</v>
      </c>
      <c r="D21" s="15">
        <v>17148000</v>
      </c>
      <c r="E21" s="15">
        <v>1500000</v>
      </c>
      <c r="F21" s="16">
        <v>33</v>
      </c>
      <c r="G21" s="16">
        <v>11</v>
      </c>
      <c r="H21" s="16">
        <v>8</v>
      </c>
      <c r="I21" s="16">
        <v>22</v>
      </c>
      <c r="J21" s="16">
        <v>3</v>
      </c>
      <c r="K21" s="16">
        <v>4</v>
      </c>
      <c r="L21" s="16">
        <f t="shared" si="0"/>
        <v>81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6" customFormat="1" ht="13.5" customHeight="1" x14ac:dyDescent="0.2">
      <c r="A22" s="13" t="s">
        <v>113</v>
      </c>
      <c r="B22" s="14" t="s">
        <v>49</v>
      </c>
      <c r="C22" s="14" t="s">
        <v>78</v>
      </c>
      <c r="D22" s="15">
        <v>25483268</v>
      </c>
      <c r="E22" s="15">
        <v>3000000</v>
      </c>
      <c r="F22" s="16">
        <v>29</v>
      </c>
      <c r="G22" s="16">
        <v>8</v>
      </c>
      <c r="H22" s="16">
        <v>9</v>
      </c>
      <c r="I22" s="16">
        <v>20</v>
      </c>
      <c r="J22" s="16">
        <v>3</v>
      </c>
      <c r="K22" s="16">
        <v>4</v>
      </c>
      <c r="L22" s="16">
        <f t="shared" si="0"/>
        <v>73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6" customFormat="1" ht="12.75" customHeight="1" x14ac:dyDescent="0.2">
      <c r="A23" s="13" t="s">
        <v>114</v>
      </c>
      <c r="B23" s="14" t="s">
        <v>50</v>
      </c>
      <c r="C23" s="14" t="s">
        <v>79</v>
      </c>
      <c r="D23" s="15">
        <v>118568000</v>
      </c>
      <c r="E23" s="15">
        <v>5000000</v>
      </c>
      <c r="F23" s="16">
        <v>37</v>
      </c>
      <c r="G23" s="16">
        <v>8</v>
      </c>
      <c r="H23" s="16">
        <v>10</v>
      </c>
      <c r="I23" s="16">
        <v>17</v>
      </c>
      <c r="J23" s="16">
        <v>3</v>
      </c>
      <c r="K23" s="16">
        <v>5</v>
      </c>
      <c r="L23" s="16">
        <f t="shared" si="0"/>
        <v>80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6" customFormat="1" ht="12.75" customHeight="1" x14ac:dyDescent="0.2">
      <c r="A24" s="13" t="s">
        <v>115</v>
      </c>
      <c r="B24" s="14" t="s">
        <v>51</v>
      </c>
      <c r="C24" s="14" t="s">
        <v>80</v>
      </c>
      <c r="D24" s="15">
        <v>2156050</v>
      </c>
      <c r="E24" s="15">
        <v>550000</v>
      </c>
      <c r="F24" s="16">
        <v>30</v>
      </c>
      <c r="G24" s="16">
        <v>10</v>
      </c>
      <c r="H24" s="16">
        <v>8</v>
      </c>
      <c r="I24" s="16">
        <v>22</v>
      </c>
      <c r="J24" s="16">
        <v>2</v>
      </c>
      <c r="K24" s="16">
        <v>5</v>
      </c>
      <c r="L24" s="16">
        <f t="shared" si="0"/>
        <v>77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6" customFormat="1" ht="12.75" customHeight="1" x14ac:dyDescent="0.2">
      <c r="A25" s="13" t="s">
        <v>116</v>
      </c>
      <c r="B25" s="14" t="s">
        <v>52</v>
      </c>
      <c r="C25" s="14" t="s">
        <v>81</v>
      </c>
      <c r="D25" s="15">
        <v>20725258</v>
      </c>
      <c r="E25" s="15">
        <v>3500000</v>
      </c>
      <c r="F25" s="16">
        <v>32</v>
      </c>
      <c r="G25" s="16">
        <v>9</v>
      </c>
      <c r="H25" s="16">
        <v>8</v>
      </c>
      <c r="I25" s="16">
        <v>22</v>
      </c>
      <c r="J25" s="16">
        <v>0</v>
      </c>
      <c r="K25" s="16">
        <v>0</v>
      </c>
      <c r="L25" s="16">
        <f t="shared" si="0"/>
        <v>71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6" customFormat="1" ht="12.75" customHeight="1" x14ac:dyDescent="0.2">
      <c r="A26" s="13" t="s">
        <v>117</v>
      </c>
      <c r="B26" s="14" t="s">
        <v>53</v>
      </c>
      <c r="C26" s="14" t="s">
        <v>82</v>
      </c>
      <c r="D26" s="15">
        <v>8423840</v>
      </c>
      <c r="E26" s="15">
        <v>1800000</v>
      </c>
      <c r="F26" s="16">
        <v>32</v>
      </c>
      <c r="G26" s="16">
        <v>10</v>
      </c>
      <c r="H26" s="16">
        <v>8</v>
      </c>
      <c r="I26" s="16">
        <v>21</v>
      </c>
      <c r="J26" s="16">
        <v>3</v>
      </c>
      <c r="K26" s="16">
        <v>5</v>
      </c>
      <c r="L26" s="16">
        <f t="shared" si="0"/>
        <v>79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6" customFormat="1" x14ac:dyDescent="0.2">
      <c r="A27" s="13" t="s">
        <v>118</v>
      </c>
      <c r="B27" s="14" t="s">
        <v>54</v>
      </c>
      <c r="C27" s="14" t="s">
        <v>83</v>
      </c>
      <c r="D27" s="15">
        <v>54125519</v>
      </c>
      <c r="E27" s="15">
        <v>2500000</v>
      </c>
      <c r="F27" s="16">
        <v>35</v>
      </c>
      <c r="G27" s="16">
        <v>6</v>
      </c>
      <c r="H27" s="16">
        <v>8</v>
      </c>
      <c r="I27" s="16">
        <v>21</v>
      </c>
      <c r="J27" s="16">
        <v>3</v>
      </c>
      <c r="K27" s="16">
        <v>4</v>
      </c>
      <c r="L27" s="16">
        <f t="shared" si="0"/>
        <v>77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6" customFormat="1" ht="12.75" customHeight="1" x14ac:dyDescent="0.2">
      <c r="A28" s="13" t="s">
        <v>119</v>
      </c>
      <c r="B28" s="14" t="s">
        <v>55</v>
      </c>
      <c r="C28" s="14" t="s">
        <v>84</v>
      </c>
      <c r="D28" s="15">
        <v>8014523</v>
      </c>
      <c r="E28" s="15">
        <v>1500000</v>
      </c>
      <c r="F28" s="16">
        <v>36</v>
      </c>
      <c r="G28" s="16">
        <v>9</v>
      </c>
      <c r="H28" s="16">
        <v>8</v>
      </c>
      <c r="I28" s="16">
        <v>21</v>
      </c>
      <c r="J28" s="16">
        <v>2</v>
      </c>
      <c r="K28" s="16">
        <v>3</v>
      </c>
      <c r="L28" s="16">
        <f t="shared" si="0"/>
        <v>79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6" customFormat="1" ht="12.75" customHeight="1" x14ac:dyDescent="0.2">
      <c r="A29" s="13" t="s">
        <v>120</v>
      </c>
      <c r="B29" s="14" t="s">
        <v>56</v>
      </c>
      <c r="C29" s="14" t="s">
        <v>85</v>
      </c>
      <c r="D29" s="15">
        <v>39930048</v>
      </c>
      <c r="E29" s="15">
        <v>3360000</v>
      </c>
      <c r="F29" s="16">
        <v>32</v>
      </c>
      <c r="G29" s="16">
        <v>11</v>
      </c>
      <c r="H29" s="16">
        <v>9</v>
      </c>
      <c r="I29" s="16">
        <v>21</v>
      </c>
      <c r="J29" s="16">
        <v>4</v>
      </c>
      <c r="K29" s="16">
        <v>5</v>
      </c>
      <c r="L29" s="16">
        <f t="shared" si="0"/>
        <v>82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6" customFormat="1" ht="12.75" customHeight="1" x14ac:dyDescent="0.2">
      <c r="A30" s="13" t="s">
        <v>121</v>
      </c>
      <c r="B30" s="14" t="s">
        <v>57</v>
      </c>
      <c r="C30" s="14" t="s">
        <v>86</v>
      </c>
      <c r="D30" s="15">
        <v>8733600</v>
      </c>
      <c r="E30" s="15">
        <v>2200000</v>
      </c>
      <c r="F30" s="16">
        <v>30</v>
      </c>
      <c r="G30" s="16">
        <v>14</v>
      </c>
      <c r="H30" s="16">
        <v>10</v>
      </c>
      <c r="I30" s="16">
        <v>22</v>
      </c>
      <c r="J30" s="16">
        <v>5</v>
      </c>
      <c r="K30" s="16">
        <v>5</v>
      </c>
      <c r="L30" s="16">
        <f t="shared" si="0"/>
        <v>86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6" customFormat="1" ht="12.75" customHeight="1" x14ac:dyDescent="0.2">
      <c r="A31" s="13" t="s">
        <v>122</v>
      </c>
      <c r="B31" s="14" t="s">
        <v>58</v>
      </c>
      <c r="C31" s="14" t="s">
        <v>87</v>
      </c>
      <c r="D31" s="15">
        <v>30046000</v>
      </c>
      <c r="E31" s="15">
        <v>3200000</v>
      </c>
      <c r="F31" s="16">
        <v>30</v>
      </c>
      <c r="G31" s="16">
        <v>11</v>
      </c>
      <c r="H31" s="16">
        <v>8</v>
      </c>
      <c r="I31" s="16">
        <v>20</v>
      </c>
      <c r="J31" s="16">
        <v>0</v>
      </c>
      <c r="K31" s="16">
        <v>5</v>
      </c>
      <c r="L31" s="16">
        <f t="shared" si="0"/>
        <v>74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6" customFormat="1" x14ac:dyDescent="0.2">
      <c r="A32" s="13" t="s">
        <v>123</v>
      </c>
      <c r="B32" s="14" t="s">
        <v>59</v>
      </c>
      <c r="C32" s="14" t="s">
        <v>88</v>
      </c>
      <c r="D32" s="15">
        <v>7930197</v>
      </c>
      <c r="E32" s="15">
        <v>1647000</v>
      </c>
      <c r="F32" s="16">
        <v>34</v>
      </c>
      <c r="G32" s="16">
        <v>10</v>
      </c>
      <c r="H32" s="16">
        <v>8</v>
      </c>
      <c r="I32" s="16">
        <v>21</v>
      </c>
      <c r="J32" s="16">
        <v>4</v>
      </c>
      <c r="K32" s="16">
        <v>5</v>
      </c>
      <c r="L32" s="16">
        <f t="shared" si="0"/>
        <v>82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6" customFormat="1" ht="12.75" customHeight="1" x14ac:dyDescent="0.2">
      <c r="A33" s="13" t="s">
        <v>124</v>
      </c>
      <c r="B33" s="14" t="s">
        <v>60</v>
      </c>
      <c r="C33" s="14" t="s">
        <v>89</v>
      </c>
      <c r="D33" s="15">
        <v>21735000</v>
      </c>
      <c r="E33" s="15">
        <v>2600000</v>
      </c>
      <c r="F33" s="16">
        <v>29</v>
      </c>
      <c r="G33" s="16">
        <v>8</v>
      </c>
      <c r="H33" s="16">
        <v>7</v>
      </c>
      <c r="I33" s="16">
        <v>17</v>
      </c>
      <c r="J33" s="16">
        <v>4</v>
      </c>
      <c r="K33" s="16">
        <v>0</v>
      </c>
      <c r="L33" s="16">
        <f t="shared" si="0"/>
        <v>65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6" customFormat="1" ht="12.75" customHeight="1" x14ac:dyDescent="0.2">
      <c r="A34" s="13" t="s">
        <v>125</v>
      </c>
      <c r="B34" s="14" t="s">
        <v>61</v>
      </c>
      <c r="C34" s="14" t="s">
        <v>90</v>
      </c>
      <c r="D34" s="15">
        <v>4768750</v>
      </c>
      <c r="E34" s="15">
        <v>1580000</v>
      </c>
      <c r="F34" s="16">
        <v>29</v>
      </c>
      <c r="G34" s="16">
        <v>14</v>
      </c>
      <c r="H34" s="16">
        <v>8</v>
      </c>
      <c r="I34" s="16">
        <v>20</v>
      </c>
      <c r="J34" s="16">
        <v>2</v>
      </c>
      <c r="K34" s="16">
        <v>0</v>
      </c>
      <c r="L34" s="16">
        <f t="shared" si="0"/>
        <v>73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6" customFormat="1" ht="12.75" customHeight="1" x14ac:dyDescent="0.2">
      <c r="A35" s="13" t="s">
        <v>126</v>
      </c>
      <c r="B35" s="14" t="s">
        <v>62</v>
      </c>
      <c r="C35" s="14" t="s">
        <v>91</v>
      </c>
      <c r="D35" s="15">
        <v>36034825</v>
      </c>
      <c r="E35" s="15">
        <v>3000000</v>
      </c>
      <c r="F35" s="16">
        <v>29</v>
      </c>
      <c r="G35" s="16">
        <v>9</v>
      </c>
      <c r="H35" s="16">
        <v>8</v>
      </c>
      <c r="I35" s="16">
        <v>18</v>
      </c>
      <c r="J35" s="16">
        <v>3</v>
      </c>
      <c r="K35" s="16">
        <v>5</v>
      </c>
      <c r="L35" s="16">
        <f t="shared" si="0"/>
        <v>72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6" customFormat="1" ht="12.75" customHeight="1" x14ac:dyDescent="0.2">
      <c r="A36" s="13" t="s">
        <v>127</v>
      </c>
      <c r="B36" s="14" t="s">
        <v>63</v>
      </c>
      <c r="C36" s="14" t="s">
        <v>92</v>
      </c>
      <c r="D36" s="15">
        <v>10149468</v>
      </c>
      <c r="E36" s="15">
        <v>1000000</v>
      </c>
      <c r="F36" s="16">
        <v>30</v>
      </c>
      <c r="G36" s="16">
        <v>11</v>
      </c>
      <c r="H36" s="16">
        <v>8</v>
      </c>
      <c r="I36" s="16">
        <v>18</v>
      </c>
      <c r="J36" s="16">
        <v>1</v>
      </c>
      <c r="K36" s="16">
        <v>4</v>
      </c>
      <c r="L36" s="16">
        <f t="shared" si="0"/>
        <v>72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6" customFormat="1" ht="12.75" customHeight="1" x14ac:dyDescent="0.2">
      <c r="A37" s="13" t="s">
        <v>128</v>
      </c>
      <c r="B37" s="14" t="s">
        <v>42</v>
      </c>
      <c r="C37" s="14" t="s">
        <v>93</v>
      </c>
      <c r="D37" s="15">
        <v>22203184</v>
      </c>
      <c r="E37" s="15">
        <v>2900000</v>
      </c>
      <c r="F37" s="16">
        <v>32</v>
      </c>
      <c r="G37" s="16">
        <v>12</v>
      </c>
      <c r="H37" s="16">
        <v>10</v>
      </c>
      <c r="I37" s="16">
        <v>19</v>
      </c>
      <c r="J37" s="16">
        <v>3</v>
      </c>
      <c r="K37" s="16">
        <v>5</v>
      </c>
      <c r="L37" s="16">
        <f t="shared" si="0"/>
        <v>81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6" customFormat="1" ht="12.75" customHeight="1" x14ac:dyDescent="0.2">
      <c r="A38" s="13" t="s">
        <v>129</v>
      </c>
      <c r="B38" s="14" t="s">
        <v>64</v>
      </c>
      <c r="C38" s="14" t="s">
        <v>94</v>
      </c>
      <c r="D38" s="15">
        <v>6975010</v>
      </c>
      <c r="E38" s="15">
        <v>929980</v>
      </c>
      <c r="F38" s="16">
        <v>32</v>
      </c>
      <c r="G38" s="16">
        <v>8</v>
      </c>
      <c r="H38" s="16">
        <v>6</v>
      </c>
      <c r="I38" s="16">
        <v>19</v>
      </c>
      <c r="J38" s="16">
        <v>4</v>
      </c>
      <c r="K38" s="16">
        <v>5</v>
      </c>
      <c r="L38" s="16">
        <f t="shared" si="0"/>
        <v>74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s="6" customFormat="1" ht="12.75" customHeight="1" x14ac:dyDescent="0.2">
      <c r="A39" s="13" t="s">
        <v>130</v>
      </c>
      <c r="B39" s="14" t="s">
        <v>65</v>
      </c>
      <c r="C39" s="14" t="s">
        <v>95</v>
      </c>
      <c r="D39" s="15">
        <v>6040274</v>
      </c>
      <c r="E39" s="15">
        <v>1000000</v>
      </c>
      <c r="F39" s="16">
        <v>30</v>
      </c>
      <c r="G39" s="16">
        <v>9</v>
      </c>
      <c r="H39" s="16">
        <v>7</v>
      </c>
      <c r="I39" s="16">
        <v>10</v>
      </c>
      <c r="J39" s="16">
        <v>4</v>
      </c>
      <c r="K39" s="16">
        <v>5</v>
      </c>
      <c r="L39" s="16">
        <f t="shared" si="0"/>
        <v>65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 s="6" customFormat="1" x14ac:dyDescent="0.2">
      <c r="A40" s="13" t="s">
        <v>131</v>
      </c>
      <c r="B40" s="14" t="s">
        <v>54</v>
      </c>
      <c r="C40" s="14" t="s">
        <v>96</v>
      </c>
      <c r="D40" s="15">
        <v>25242812</v>
      </c>
      <c r="E40" s="15">
        <v>2400000</v>
      </c>
      <c r="F40" s="16">
        <v>25</v>
      </c>
      <c r="G40" s="16">
        <v>9</v>
      </c>
      <c r="H40" s="16">
        <v>8</v>
      </c>
      <c r="I40" s="16">
        <v>18</v>
      </c>
      <c r="J40" s="16">
        <v>3</v>
      </c>
      <c r="K40" s="16">
        <v>3</v>
      </c>
      <c r="L40" s="16">
        <f t="shared" si="0"/>
        <v>66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 s="6" customFormat="1" ht="12.75" customHeight="1" x14ac:dyDescent="0.2">
      <c r="A41" s="13" t="s">
        <v>132</v>
      </c>
      <c r="B41" s="14" t="s">
        <v>66</v>
      </c>
      <c r="C41" s="14" t="s">
        <v>97</v>
      </c>
      <c r="D41" s="15">
        <v>125750000</v>
      </c>
      <c r="E41" s="15">
        <v>7000000</v>
      </c>
      <c r="F41" s="16">
        <v>34</v>
      </c>
      <c r="G41" s="16">
        <v>14</v>
      </c>
      <c r="H41" s="16">
        <v>10</v>
      </c>
      <c r="I41" s="16">
        <v>20</v>
      </c>
      <c r="J41" s="16">
        <v>5</v>
      </c>
      <c r="K41" s="16">
        <v>4</v>
      </c>
      <c r="L41" s="16">
        <f t="shared" si="0"/>
        <v>87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 s="6" customFormat="1" ht="12.75" customHeight="1" x14ac:dyDescent="0.2">
      <c r="A42" s="13" t="s">
        <v>133</v>
      </c>
      <c r="B42" s="14" t="s">
        <v>62</v>
      </c>
      <c r="C42" s="14" t="s">
        <v>98</v>
      </c>
      <c r="D42" s="15">
        <v>22240304</v>
      </c>
      <c r="E42" s="15">
        <v>3000000</v>
      </c>
      <c r="F42" s="16">
        <v>36</v>
      </c>
      <c r="G42" s="16">
        <v>12</v>
      </c>
      <c r="H42" s="16">
        <v>8</v>
      </c>
      <c r="I42" s="16">
        <v>20</v>
      </c>
      <c r="J42" s="16">
        <v>3</v>
      </c>
      <c r="K42" s="16">
        <v>5</v>
      </c>
      <c r="L42" s="16">
        <f t="shared" si="0"/>
        <v>84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s="6" customFormat="1" ht="12.75" customHeight="1" x14ac:dyDescent="0.2">
      <c r="A43" s="13" t="s">
        <v>134</v>
      </c>
      <c r="B43" s="14" t="s">
        <v>67</v>
      </c>
      <c r="C43" s="14" t="s">
        <v>99</v>
      </c>
      <c r="D43" s="15">
        <v>29123057</v>
      </c>
      <c r="E43" s="15">
        <v>2500000</v>
      </c>
      <c r="F43" s="16">
        <v>30</v>
      </c>
      <c r="G43" s="16">
        <v>10</v>
      </c>
      <c r="H43" s="16">
        <v>8</v>
      </c>
      <c r="I43" s="16">
        <v>16</v>
      </c>
      <c r="J43" s="16">
        <v>3</v>
      </c>
      <c r="K43" s="16">
        <v>4</v>
      </c>
      <c r="L43" s="16">
        <f t="shared" si="0"/>
        <v>71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s="6" customFormat="1" ht="12.75" customHeight="1" x14ac:dyDescent="0.2">
      <c r="A44" s="13" t="s">
        <v>135</v>
      </c>
      <c r="B44" s="14" t="s">
        <v>68</v>
      </c>
      <c r="C44" s="14" t="s">
        <v>100</v>
      </c>
      <c r="D44" s="15">
        <v>34500478</v>
      </c>
      <c r="E44" s="15">
        <v>3000000</v>
      </c>
      <c r="F44" s="16">
        <v>36</v>
      </c>
      <c r="G44" s="16">
        <v>11</v>
      </c>
      <c r="H44" s="16">
        <v>8</v>
      </c>
      <c r="I44" s="16">
        <v>15</v>
      </c>
      <c r="J44" s="16">
        <v>3</v>
      </c>
      <c r="K44" s="16">
        <v>5</v>
      </c>
      <c r="L44" s="16">
        <f t="shared" si="0"/>
        <v>78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s="6" customFormat="1" ht="12.75" customHeight="1" x14ac:dyDescent="0.2">
      <c r="A45" s="13" t="s">
        <v>136</v>
      </c>
      <c r="B45" s="14" t="s">
        <v>69</v>
      </c>
      <c r="C45" s="14" t="s">
        <v>101</v>
      </c>
      <c r="D45" s="15">
        <v>19672342</v>
      </c>
      <c r="E45" s="15">
        <v>1500000</v>
      </c>
      <c r="F45" s="16">
        <v>30</v>
      </c>
      <c r="G45" s="16">
        <v>14</v>
      </c>
      <c r="H45" s="16">
        <v>8</v>
      </c>
      <c r="I45" s="16">
        <v>24</v>
      </c>
      <c r="J45" s="16">
        <v>3</v>
      </c>
      <c r="K45" s="16">
        <v>5</v>
      </c>
      <c r="L45" s="16">
        <f t="shared" si="0"/>
        <v>84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s="6" customFormat="1" ht="12.75" customHeight="1" x14ac:dyDescent="0.2">
      <c r="A46" s="13" t="s">
        <v>137</v>
      </c>
      <c r="B46" s="14" t="s">
        <v>70</v>
      </c>
      <c r="C46" s="14" t="s">
        <v>102</v>
      </c>
      <c r="D46" s="15">
        <v>37500000</v>
      </c>
      <c r="E46" s="15">
        <v>3000000</v>
      </c>
      <c r="F46" s="16">
        <v>22</v>
      </c>
      <c r="G46" s="16">
        <v>8</v>
      </c>
      <c r="H46" s="16">
        <v>6</v>
      </c>
      <c r="I46" s="16">
        <v>16</v>
      </c>
      <c r="J46" s="16">
        <v>3</v>
      </c>
      <c r="K46" s="16">
        <v>3</v>
      </c>
      <c r="L46" s="16">
        <f t="shared" si="0"/>
        <v>58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x14ac:dyDescent="0.25">
      <c r="D47" s="11">
        <f>SUM(D15:D46)</f>
        <v>917076437</v>
      </c>
      <c r="E47" s="11">
        <f>SUM(E15:E46)</f>
        <v>82199460</v>
      </c>
    </row>
    <row r="48" spans="1:74" x14ac:dyDescent="0.25">
      <c r="E48" s="9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15" sqref="H12:H13 G15:G16 G19:G46" xr:uid="{54B9ED8A-C3BC-4C9E-9911-01F6DDB302A3}">
      <formula1>15</formula1>
    </dataValidation>
    <dataValidation type="decimal" operator="lessThanOrEqual" allowBlank="1" showInputMessage="1" showErrorMessage="1" error="max. 40" sqref="F15:F46" xr:uid="{1AD6DB96-1DF6-4E61-AC5B-71A7F6B23DB2}">
      <formula1>40</formula1>
    </dataValidation>
    <dataValidation type="decimal" operator="lessThanOrEqual" allowBlank="1" showInputMessage="1" showErrorMessage="1" error="max. 10" sqref="H15:H46" xr:uid="{680ECACB-B9A7-41AB-83C5-5831165FA725}">
      <formula1>10</formula1>
    </dataValidation>
    <dataValidation type="decimal" operator="lessThanOrEqual" allowBlank="1" showInputMessage="1" showErrorMessage="1" error="max. 5" sqref="J15:K46" xr:uid="{541F4C5D-408D-424D-A1AC-C7EDB2A62930}">
      <formula1>5</formula1>
    </dataValidation>
    <dataValidation type="decimal" operator="lessThanOrEqual" allowBlank="1" showInputMessage="1" showErrorMessage="1" error="max. 25" sqref="I15:I46" xr:uid="{A960737F-73C0-4349-81F2-AD9A169AFE7F}">
      <formula1>25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15C45-CE51-4C74-9C3B-F131CB823FE3}">
  <dimension ref="A1:BV5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42578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4" ht="38.25" customHeight="1" x14ac:dyDescent="0.25">
      <c r="A1" s="1" t="s">
        <v>24</v>
      </c>
    </row>
    <row r="2" spans="1:74" ht="14.45" customHeight="1" x14ac:dyDescent="0.25">
      <c r="A2" s="3" t="s">
        <v>39</v>
      </c>
      <c r="D2" s="3" t="s">
        <v>21</v>
      </c>
    </row>
    <row r="3" spans="1:74" ht="14.45" customHeight="1" x14ac:dyDescent="0.25">
      <c r="A3" s="3" t="s">
        <v>32</v>
      </c>
      <c r="D3" s="2" t="s">
        <v>28</v>
      </c>
    </row>
    <row r="4" spans="1:74" ht="14.45" customHeight="1" x14ac:dyDescent="0.25">
      <c r="A4" s="3" t="s">
        <v>40</v>
      </c>
      <c r="D4" s="2" t="s">
        <v>29</v>
      </c>
    </row>
    <row r="5" spans="1:74" ht="14.45" customHeight="1" x14ac:dyDescent="0.25">
      <c r="A5" s="3" t="s">
        <v>27</v>
      </c>
      <c r="D5" s="2" t="s">
        <v>30</v>
      </c>
    </row>
    <row r="6" spans="1:74" ht="14.45" customHeight="1" x14ac:dyDescent="0.25">
      <c r="A6" s="2" t="s">
        <v>41</v>
      </c>
      <c r="D6" s="2" t="s">
        <v>31</v>
      </c>
    </row>
    <row r="7" spans="1:74" ht="14.45" customHeight="1" x14ac:dyDescent="0.25">
      <c r="A7" s="10" t="s">
        <v>33</v>
      </c>
    </row>
    <row r="8" spans="1:74" ht="14.45" customHeight="1" x14ac:dyDescent="0.25">
      <c r="D8" s="3" t="s">
        <v>22</v>
      </c>
    </row>
    <row r="9" spans="1:74" ht="65.25" customHeight="1" x14ac:dyDescent="0.25">
      <c r="D9" s="26" t="s">
        <v>25</v>
      </c>
      <c r="E9" s="26"/>
      <c r="F9" s="26"/>
      <c r="G9" s="26"/>
      <c r="H9" s="26"/>
      <c r="I9" s="26"/>
      <c r="J9" s="26"/>
      <c r="K9" s="26"/>
      <c r="L9" s="26"/>
    </row>
    <row r="10" spans="1:74" ht="52.5" customHeight="1" x14ac:dyDescent="0.25">
      <c r="A10" s="3"/>
      <c r="D10" s="26" t="s">
        <v>26</v>
      </c>
      <c r="E10" s="26"/>
      <c r="F10" s="26"/>
      <c r="G10" s="26"/>
      <c r="H10" s="26"/>
      <c r="I10" s="26"/>
      <c r="J10" s="26"/>
      <c r="K10" s="26"/>
      <c r="L10" s="26"/>
    </row>
    <row r="11" spans="1:74" ht="12.75" customHeight="1" x14ac:dyDescent="0.25">
      <c r="A11" s="3"/>
    </row>
    <row r="12" spans="1:74" ht="26.45" customHeight="1" x14ac:dyDescent="0.25">
      <c r="A12" s="27" t="s">
        <v>0</v>
      </c>
      <c r="B12" s="27" t="s">
        <v>1</v>
      </c>
      <c r="C12" s="27" t="s">
        <v>16</v>
      </c>
      <c r="D12" s="27" t="s">
        <v>11</v>
      </c>
      <c r="E12" s="30" t="s">
        <v>2</v>
      </c>
      <c r="F12" s="27" t="s">
        <v>13</v>
      </c>
      <c r="G12" s="27" t="s">
        <v>34</v>
      </c>
      <c r="H12" s="27" t="s">
        <v>12</v>
      </c>
      <c r="I12" s="27" t="s">
        <v>35</v>
      </c>
      <c r="J12" s="27" t="s">
        <v>36</v>
      </c>
      <c r="K12" s="27" t="s">
        <v>37</v>
      </c>
      <c r="L12" s="27" t="s">
        <v>3</v>
      </c>
    </row>
    <row r="13" spans="1:74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</row>
    <row r="14" spans="1:74" ht="29.1" customHeight="1" x14ac:dyDescent="0.25">
      <c r="A14" s="28"/>
      <c r="B14" s="28"/>
      <c r="C14" s="28"/>
      <c r="D14" s="28"/>
      <c r="E14" s="32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4" s="6" customFormat="1" ht="12.75" customHeight="1" x14ac:dyDescent="0.2">
      <c r="A15" s="13" t="s">
        <v>106</v>
      </c>
      <c r="B15" s="14" t="s">
        <v>42</v>
      </c>
      <c r="C15" s="14" t="s">
        <v>71</v>
      </c>
      <c r="D15" s="15">
        <v>10821675</v>
      </c>
      <c r="E15" s="15">
        <v>1300000</v>
      </c>
      <c r="F15" s="16">
        <v>33</v>
      </c>
      <c r="G15" s="16">
        <v>13</v>
      </c>
      <c r="H15" s="16">
        <v>8</v>
      </c>
      <c r="I15" s="16">
        <v>20</v>
      </c>
      <c r="J15" s="16">
        <v>3</v>
      </c>
      <c r="K15" s="16">
        <v>5</v>
      </c>
      <c r="L15" s="16">
        <f>SUM(F15:K15)</f>
        <v>82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6" customFormat="1" ht="12.75" customHeight="1" x14ac:dyDescent="0.2">
      <c r="A16" s="13" t="s">
        <v>107</v>
      </c>
      <c r="B16" s="14" t="s">
        <v>43</v>
      </c>
      <c r="C16" s="14" t="s">
        <v>72</v>
      </c>
      <c r="D16" s="15">
        <v>25550250</v>
      </c>
      <c r="E16" s="15">
        <v>4000000</v>
      </c>
      <c r="F16" s="16">
        <v>23</v>
      </c>
      <c r="G16" s="16">
        <v>8</v>
      </c>
      <c r="H16" s="16">
        <v>7</v>
      </c>
      <c r="I16" s="16">
        <v>15</v>
      </c>
      <c r="J16" s="16">
        <v>3</v>
      </c>
      <c r="K16" s="16">
        <v>5</v>
      </c>
      <c r="L16" s="16">
        <f t="shared" ref="L16:L46" si="0">SUM(F16:K16)</f>
        <v>61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6" customFormat="1" ht="12.75" customHeight="1" x14ac:dyDescent="0.2">
      <c r="A17" s="13" t="s">
        <v>108</v>
      </c>
      <c r="B17" s="14" t="s">
        <v>44</v>
      </c>
      <c r="C17" s="14" t="s">
        <v>73</v>
      </c>
      <c r="D17" s="15">
        <v>39980000</v>
      </c>
      <c r="E17" s="15">
        <v>2900000</v>
      </c>
      <c r="F17" s="16">
        <v>26</v>
      </c>
      <c r="G17" s="16">
        <v>8</v>
      </c>
      <c r="H17" s="16">
        <v>10</v>
      </c>
      <c r="I17" s="16">
        <v>21</v>
      </c>
      <c r="J17" s="16">
        <v>0</v>
      </c>
      <c r="K17" s="16">
        <v>4</v>
      </c>
      <c r="L17" s="16">
        <f t="shared" si="0"/>
        <v>69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6" customFormat="1" ht="12.75" customHeight="1" x14ac:dyDescent="0.2">
      <c r="A18" s="13" t="s">
        <v>109</v>
      </c>
      <c r="B18" s="14" t="s">
        <v>45</v>
      </c>
      <c r="C18" s="14" t="s">
        <v>74</v>
      </c>
      <c r="D18" s="15">
        <v>26204156</v>
      </c>
      <c r="E18" s="15">
        <v>2982480</v>
      </c>
      <c r="F18" s="16">
        <v>30</v>
      </c>
      <c r="G18" s="16">
        <v>13</v>
      </c>
      <c r="H18" s="16">
        <v>8</v>
      </c>
      <c r="I18" s="16">
        <v>18</v>
      </c>
      <c r="J18" s="16">
        <v>2</v>
      </c>
      <c r="K18" s="16">
        <v>5</v>
      </c>
      <c r="L18" s="16">
        <f t="shared" si="0"/>
        <v>76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6" customFormat="1" x14ac:dyDescent="0.2">
      <c r="A19" s="13" t="s">
        <v>110</v>
      </c>
      <c r="B19" s="14" t="s">
        <v>46</v>
      </c>
      <c r="C19" s="14" t="s">
        <v>75</v>
      </c>
      <c r="D19" s="15">
        <v>62479225</v>
      </c>
      <c r="E19" s="15">
        <v>4500000</v>
      </c>
      <c r="F19" s="16">
        <v>38</v>
      </c>
      <c r="G19" s="16">
        <v>15</v>
      </c>
      <c r="H19" s="16">
        <v>8</v>
      </c>
      <c r="I19" s="16">
        <v>20</v>
      </c>
      <c r="J19" s="16">
        <v>2</v>
      </c>
      <c r="K19" s="16">
        <v>5</v>
      </c>
      <c r="L19" s="16">
        <f t="shared" si="0"/>
        <v>88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6" customFormat="1" ht="12.75" customHeight="1" x14ac:dyDescent="0.2">
      <c r="A20" s="13" t="s">
        <v>111</v>
      </c>
      <c r="B20" s="14" t="s">
        <v>47</v>
      </c>
      <c r="C20" s="14" t="s">
        <v>76</v>
      </c>
      <c r="D20" s="15">
        <v>8821324</v>
      </c>
      <c r="E20" s="15">
        <v>1350000</v>
      </c>
      <c r="F20" s="16">
        <v>34</v>
      </c>
      <c r="G20" s="16">
        <v>15</v>
      </c>
      <c r="H20" s="16">
        <v>8</v>
      </c>
      <c r="I20" s="16">
        <v>23</v>
      </c>
      <c r="J20" s="16">
        <v>2</v>
      </c>
      <c r="K20" s="16">
        <v>5</v>
      </c>
      <c r="L20" s="16">
        <f t="shared" si="0"/>
        <v>87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6" customFormat="1" ht="12.75" customHeight="1" x14ac:dyDescent="0.2">
      <c r="A21" s="13" t="s">
        <v>112</v>
      </c>
      <c r="B21" s="14" t="s">
        <v>48</v>
      </c>
      <c r="C21" s="14" t="s">
        <v>77</v>
      </c>
      <c r="D21" s="15">
        <v>17148000</v>
      </c>
      <c r="E21" s="15">
        <v>1500000</v>
      </c>
      <c r="F21" s="16">
        <v>33</v>
      </c>
      <c r="G21" s="16">
        <v>11</v>
      </c>
      <c r="H21" s="16">
        <v>8</v>
      </c>
      <c r="I21" s="16">
        <v>22</v>
      </c>
      <c r="J21" s="16">
        <v>3</v>
      </c>
      <c r="K21" s="16">
        <v>4</v>
      </c>
      <c r="L21" s="16">
        <f t="shared" si="0"/>
        <v>81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6" customFormat="1" ht="13.5" customHeight="1" x14ac:dyDescent="0.2">
      <c r="A22" s="13" t="s">
        <v>113</v>
      </c>
      <c r="B22" s="14" t="s">
        <v>49</v>
      </c>
      <c r="C22" s="14" t="s">
        <v>78</v>
      </c>
      <c r="D22" s="15">
        <v>25483268</v>
      </c>
      <c r="E22" s="15">
        <v>3000000</v>
      </c>
      <c r="F22" s="16">
        <v>20</v>
      </c>
      <c r="G22" s="16">
        <v>5</v>
      </c>
      <c r="H22" s="16">
        <v>8</v>
      </c>
      <c r="I22" s="16">
        <v>20</v>
      </c>
      <c r="J22" s="16">
        <v>3</v>
      </c>
      <c r="K22" s="16">
        <v>4</v>
      </c>
      <c r="L22" s="16">
        <f t="shared" si="0"/>
        <v>60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6" customFormat="1" ht="12.75" customHeight="1" x14ac:dyDescent="0.2">
      <c r="A23" s="13" t="s">
        <v>114</v>
      </c>
      <c r="B23" s="14" t="s">
        <v>50</v>
      </c>
      <c r="C23" s="14" t="s">
        <v>79</v>
      </c>
      <c r="D23" s="15">
        <v>118568000</v>
      </c>
      <c r="E23" s="15">
        <v>5000000</v>
      </c>
      <c r="F23" s="16">
        <v>37</v>
      </c>
      <c r="G23" s="16">
        <v>4</v>
      </c>
      <c r="H23" s="16">
        <v>10</v>
      </c>
      <c r="I23" s="16">
        <v>18</v>
      </c>
      <c r="J23" s="16">
        <v>3</v>
      </c>
      <c r="K23" s="16">
        <v>5</v>
      </c>
      <c r="L23" s="16">
        <f t="shared" si="0"/>
        <v>77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6" customFormat="1" ht="12.75" customHeight="1" x14ac:dyDescent="0.2">
      <c r="A24" s="13" t="s">
        <v>115</v>
      </c>
      <c r="B24" s="14" t="s">
        <v>51</v>
      </c>
      <c r="C24" s="14" t="s">
        <v>80</v>
      </c>
      <c r="D24" s="15">
        <v>2156050</v>
      </c>
      <c r="E24" s="15">
        <v>550000</v>
      </c>
      <c r="F24" s="16">
        <v>34</v>
      </c>
      <c r="G24" s="16">
        <v>10</v>
      </c>
      <c r="H24" s="16">
        <v>8</v>
      </c>
      <c r="I24" s="16">
        <v>22</v>
      </c>
      <c r="J24" s="16">
        <v>2</v>
      </c>
      <c r="K24" s="16">
        <v>5</v>
      </c>
      <c r="L24" s="16">
        <f t="shared" si="0"/>
        <v>81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6" customFormat="1" ht="12.75" customHeight="1" x14ac:dyDescent="0.2">
      <c r="A25" s="13" t="s">
        <v>116</v>
      </c>
      <c r="B25" s="14" t="s">
        <v>52</v>
      </c>
      <c r="C25" s="14" t="s">
        <v>81</v>
      </c>
      <c r="D25" s="15">
        <v>20725258</v>
      </c>
      <c r="E25" s="15">
        <v>3500000</v>
      </c>
      <c r="F25" s="16">
        <v>30</v>
      </c>
      <c r="G25" s="16">
        <v>9</v>
      </c>
      <c r="H25" s="16">
        <v>7</v>
      </c>
      <c r="I25" s="16">
        <v>22</v>
      </c>
      <c r="J25" s="16">
        <v>0</v>
      </c>
      <c r="K25" s="16">
        <v>4</v>
      </c>
      <c r="L25" s="16">
        <f t="shared" si="0"/>
        <v>72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6" customFormat="1" ht="12.75" customHeight="1" x14ac:dyDescent="0.2">
      <c r="A26" s="13" t="s">
        <v>117</v>
      </c>
      <c r="B26" s="14" t="s">
        <v>53</v>
      </c>
      <c r="C26" s="14" t="s">
        <v>82</v>
      </c>
      <c r="D26" s="15">
        <v>8423840</v>
      </c>
      <c r="E26" s="15">
        <v>1800000</v>
      </c>
      <c r="F26" s="16">
        <v>32</v>
      </c>
      <c r="G26" s="16">
        <v>10</v>
      </c>
      <c r="H26" s="16">
        <v>8</v>
      </c>
      <c r="I26" s="16">
        <v>21</v>
      </c>
      <c r="J26" s="16">
        <v>3</v>
      </c>
      <c r="K26" s="16">
        <v>5</v>
      </c>
      <c r="L26" s="16">
        <f t="shared" si="0"/>
        <v>79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6" customFormat="1" x14ac:dyDescent="0.2">
      <c r="A27" s="13" t="s">
        <v>118</v>
      </c>
      <c r="B27" s="14" t="s">
        <v>54</v>
      </c>
      <c r="C27" s="14" t="s">
        <v>83</v>
      </c>
      <c r="D27" s="15">
        <v>54125519</v>
      </c>
      <c r="E27" s="15">
        <v>2500000</v>
      </c>
      <c r="F27" s="16">
        <v>32</v>
      </c>
      <c r="G27" s="16">
        <v>6</v>
      </c>
      <c r="H27" s="16">
        <v>8</v>
      </c>
      <c r="I27" s="16">
        <v>21</v>
      </c>
      <c r="J27" s="16">
        <v>3</v>
      </c>
      <c r="K27" s="16">
        <v>4</v>
      </c>
      <c r="L27" s="16">
        <f t="shared" si="0"/>
        <v>74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6" customFormat="1" ht="12.75" customHeight="1" x14ac:dyDescent="0.2">
      <c r="A28" s="13" t="s">
        <v>119</v>
      </c>
      <c r="B28" s="14" t="s">
        <v>55</v>
      </c>
      <c r="C28" s="14" t="s">
        <v>84</v>
      </c>
      <c r="D28" s="15">
        <v>8014523</v>
      </c>
      <c r="E28" s="15">
        <v>1500000</v>
      </c>
      <c r="F28" s="16">
        <v>30</v>
      </c>
      <c r="G28" s="16">
        <v>8</v>
      </c>
      <c r="H28" s="16">
        <v>7</v>
      </c>
      <c r="I28" s="16">
        <v>21</v>
      </c>
      <c r="J28" s="16">
        <v>2</v>
      </c>
      <c r="K28" s="16">
        <v>3</v>
      </c>
      <c r="L28" s="16">
        <f t="shared" si="0"/>
        <v>71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6" customFormat="1" ht="12.75" customHeight="1" x14ac:dyDescent="0.2">
      <c r="A29" s="13" t="s">
        <v>120</v>
      </c>
      <c r="B29" s="14" t="s">
        <v>56</v>
      </c>
      <c r="C29" s="14" t="s">
        <v>85</v>
      </c>
      <c r="D29" s="15">
        <v>39930048</v>
      </c>
      <c r="E29" s="15">
        <v>3360000</v>
      </c>
      <c r="F29" s="16">
        <v>37</v>
      </c>
      <c r="G29" s="16">
        <v>10</v>
      </c>
      <c r="H29" s="16">
        <v>9</v>
      </c>
      <c r="I29" s="16">
        <v>21</v>
      </c>
      <c r="J29" s="16">
        <v>4</v>
      </c>
      <c r="K29" s="16">
        <v>5</v>
      </c>
      <c r="L29" s="16">
        <f t="shared" si="0"/>
        <v>86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6" customFormat="1" ht="12.75" customHeight="1" x14ac:dyDescent="0.2">
      <c r="A30" s="13" t="s">
        <v>121</v>
      </c>
      <c r="B30" s="14" t="s">
        <v>57</v>
      </c>
      <c r="C30" s="14" t="s">
        <v>86</v>
      </c>
      <c r="D30" s="15">
        <v>8733600</v>
      </c>
      <c r="E30" s="15">
        <v>2200000</v>
      </c>
      <c r="F30" s="16">
        <v>36</v>
      </c>
      <c r="G30" s="16">
        <v>13</v>
      </c>
      <c r="H30" s="16">
        <v>10</v>
      </c>
      <c r="I30" s="16">
        <v>22</v>
      </c>
      <c r="J30" s="16">
        <v>5</v>
      </c>
      <c r="K30" s="16">
        <v>5</v>
      </c>
      <c r="L30" s="16">
        <f t="shared" si="0"/>
        <v>91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6" customFormat="1" ht="12.75" customHeight="1" x14ac:dyDescent="0.2">
      <c r="A31" s="13" t="s">
        <v>122</v>
      </c>
      <c r="B31" s="14" t="s">
        <v>58</v>
      </c>
      <c r="C31" s="14" t="s">
        <v>87</v>
      </c>
      <c r="D31" s="15">
        <v>30046000</v>
      </c>
      <c r="E31" s="15">
        <v>3200000</v>
      </c>
      <c r="F31" s="16">
        <v>32</v>
      </c>
      <c r="G31" s="16">
        <v>11</v>
      </c>
      <c r="H31" s="16">
        <v>8</v>
      </c>
      <c r="I31" s="16">
        <v>20</v>
      </c>
      <c r="J31" s="16">
        <v>0</v>
      </c>
      <c r="K31" s="16">
        <v>5</v>
      </c>
      <c r="L31" s="16">
        <f t="shared" si="0"/>
        <v>76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6" customFormat="1" x14ac:dyDescent="0.2">
      <c r="A32" s="13" t="s">
        <v>123</v>
      </c>
      <c r="B32" s="14" t="s">
        <v>59</v>
      </c>
      <c r="C32" s="14" t="s">
        <v>88</v>
      </c>
      <c r="D32" s="15">
        <v>7930197</v>
      </c>
      <c r="E32" s="15">
        <v>1647000</v>
      </c>
      <c r="F32" s="16">
        <v>37</v>
      </c>
      <c r="G32" s="16">
        <v>12</v>
      </c>
      <c r="H32" s="16">
        <v>8</v>
      </c>
      <c r="I32" s="16">
        <v>21</v>
      </c>
      <c r="J32" s="16">
        <v>4</v>
      </c>
      <c r="K32" s="16">
        <v>5</v>
      </c>
      <c r="L32" s="16">
        <f t="shared" si="0"/>
        <v>87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6" customFormat="1" ht="12.75" customHeight="1" x14ac:dyDescent="0.2">
      <c r="A33" s="13" t="s">
        <v>124</v>
      </c>
      <c r="B33" s="14" t="s">
        <v>60</v>
      </c>
      <c r="C33" s="14" t="s">
        <v>89</v>
      </c>
      <c r="D33" s="15">
        <v>21735000</v>
      </c>
      <c r="E33" s="15">
        <v>2600000</v>
      </c>
      <c r="F33" s="16">
        <v>27</v>
      </c>
      <c r="G33" s="16">
        <v>8</v>
      </c>
      <c r="H33" s="16">
        <v>7</v>
      </c>
      <c r="I33" s="16">
        <v>17</v>
      </c>
      <c r="J33" s="16">
        <v>4</v>
      </c>
      <c r="K33" s="16">
        <v>0</v>
      </c>
      <c r="L33" s="16">
        <f t="shared" si="0"/>
        <v>63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6" customFormat="1" ht="12.75" customHeight="1" x14ac:dyDescent="0.2">
      <c r="A34" s="13" t="s">
        <v>125</v>
      </c>
      <c r="B34" s="14" t="s">
        <v>61</v>
      </c>
      <c r="C34" s="14" t="s">
        <v>90</v>
      </c>
      <c r="D34" s="15">
        <v>4768750</v>
      </c>
      <c r="E34" s="15">
        <v>1580000</v>
      </c>
      <c r="F34" s="16">
        <v>34</v>
      </c>
      <c r="G34" s="16">
        <v>7</v>
      </c>
      <c r="H34" s="16">
        <v>8</v>
      </c>
      <c r="I34" s="16">
        <v>20</v>
      </c>
      <c r="J34" s="16">
        <v>2</v>
      </c>
      <c r="K34" s="16">
        <v>0</v>
      </c>
      <c r="L34" s="16">
        <f t="shared" si="0"/>
        <v>71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6" customFormat="1" ht="12.75" customHeight="1" x14ac:dyDescent="0.2">
      <c r="A35" s="13" t="s">
        <v>126</v>
      </c>
      <c r="B35" s="14" t="s">
        <v>62</v>
      </c>
      <c r="C35" s="14" t="s">
        <v>91</v>
      </c>
      <c r="D35" s="15">
        <v>36034825</v>
      </c>
      <c r="E35" s="15">
        <v>3000000</v>
      </c>
      <c r="F35" s="16">
        <v>31</v>
      </c>
      <c r="G35" s="16">
        <v>11</v>
      </c>
      <c r="H35" s="16">
        <v>8</v>
      </c>
      <c r="I35" s="16">
        <v>18</v>
      </c>
      <c r="J35" s="16">
        <v>3</v>
      </c>
      <c r="K35" s="16">
        <v>5</v>
      </c>
      <c r="L35" s="16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6" customFormat="1" ht="12.75" customHeight="1" x14ac:dyDescent="0.2">
      <c r="A36" s="13" t="s">
        <v>127</v>
      </c>
      <c r="B36" s="14" t="s">
        <v>63</v>
      </c>
      <c r="C36" s="14" t="s">
        <v>92</v>
      </c>
      <c r="D36" s="15">
        <v>10149468</v>
      </c>
      <c r="E36" s="15">
        <v>1000000</v>
      </c>
      <c r="F36" s="16">
        <v>29</v>
      </c>
      <c r="G36" s="16">
        <v>5</v>
      </c>
      <c r="H36" s="16">
        <v>7</v>
      </c>
      <c r="I36" s="16">
        <v>18</v>
      </c>
      <c r="J36" s="16">
        <v>1</v>
      </c>
      <c r="K36" s="16">
        <v>4</v>
      </c>
      <c r="L36" s="16">
        <f t="shared" si="0"/>
        <v>64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6" customFormat="1" ht="12.75" customHeight="1" x14ac:dyDescent="0.2">
      <c r="A37" s="13" t="s">
        <v>128</v>
      </c>
      <c r="B37" s="14" t="s">
        <v>42</v>
      </c>
      <c r="C37" s="14" t="s">
        <v>93</v>
      </c>
      <c r="D37" s="15">
        <v>22203184</v>
      </c>
      <c r="E37" s="15">
        <v>2900000</v>
      </c>
      <c r="F37" s="16">
        <v>37</v>
      </c>
      <c r="G37" s="16">
        <v>14</v>
      </c>
      <c r="H37" s="16">
        <v>10</v>
      </c>
      <c r="I37" s="16">
        <v>19</v>
      </c>
      <c r="J37" s="16">
        <v>3</v>
      </c>
      <c r="K37" s="16">
        <v>5</v>
      </c>
      <c r="L37" s="16">
        <f t="shared" si="0"/>
        <v>88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6" customFormat="1" ht="12.75" customHeight="1" x14ac:dyDescent="0.2">
      <c r="A38" s="13" t="s">
        <v>129</v>
      </c>
      <c r="B38" s="14" t="s">
        <v>64</v>
      </c>
      <c r="C38" s="14" t="s">
        <v>94</v>
      </c>
      <c r="D38" s="15">
        <v>6975010</v>
      </c>
      <c r="E38" s="15">
        <v>929980</v>
      </c>
      <c r="F38" s="16">
        <v>23</v>
      </c>
      <c r="G38" s="16">
        <v>8</v>
      </c>
      <c r="H38" s="16">
        <v>6</v>
      </c>
      <c r="I38" s="16">
        <v>19</v>
      </c>
      <c r="J38" s="16">
        <v>4</v>
      </c>
      <c r="K38" s="16">
        <v>5</v>
      </c>
      <c r="L38" s="16">
        <f t="shared" si="0"/>
        <v>65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s="6" customFormat="1" ht="12.75" customHeight="1" x14ac:dyDescent="0.2">
      <c r="A39" s="13" t="s">
        <v>130</v>
      </c>
      <c r="B39" s="14" t="s">
        <v>65</v>
      </c>
      <c r="C39" s="14" t="s">
        <v>95</v>
      </c>
      <c r="D39" s="15">
        <v>6040274</v>
      </c>
      <c r="E39" s="15">
        <v>1000000</v>
      </c>
      <c r="F39" s="16">
        <v>26</v>
      </c>
      <c r="G39" s="16">
        <v>6</v>
      </c>
      <c r="H39" s="16">
        <v>7</v>
      </c>
      <c r="I39" s="16">
        <v>19</v>
      </c>
      <c r="J39" s="16">
        <v>4</v>
      </c>
      <c r="K39" s="16">
        <v>5</v>
      </c>
      <c r="L39" s="16">
        <f t="shared" si="0"/>
        <v>67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 s="6" customFormat="1" x14ac:dyDescent="0.2">
      <c r="A40" s="13" t="s">
        <v>131</v>
      </c>
      <c r="B40" s="14" t="s">
        <v>54</v>
      </c>
      <c r="C40" s="14" t="s">
        <v>96</v>
      </c>
      <c r="D40" s="15">
        <v>25242812</v>
      </c>
      <c r="E40" s="15">
        <v>2400000</v>
      </c>
      <c r="F40" s="16">
        <v>25</v>
      </c>
      <c r="G40" s="16">
        <v>8</v>
      </c>
      <c r="H40" s="16">
        <v>8</v>
      </c>
      <c r="I40" s="16">
        <v>18</v>
      </c>
      <c r="J40" s="16">
        <v>3</v>
      </c>
      <c r="K40" s="16">
        <v>3</v>
      </c>
      <c r="L40" s="16">
        <f t="shared" si="0"/>
        <v>65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 s="6" customFormat="1" ht="12.75" customHeight="1" x14ac:dyDescent="0.2">
      <c r="A41" s="13" t="s">
        <v>132</v>
      </c>
      <c r="B41" s="14" t="s">
        <v>66</v>
      </c>
      <c r="C41" s="14" t="s">
        <v>97</v>
      </c>
      <c r="D41" s="15">
        <v>125750000</v>
      </c>
      <c r="E41" s="15">
        <v>7000000</v>
      </c>
      <c r="F41" s="16">
        <v>30</v>
      </c>
      <c r="G41" s="16">
        <v>15</v>
      </c>
      <c r="H41" s="16">
        <v>10</v>
      </c>
      <c r="I41" s="16">
        <v>19</v>
      </c>
      <c r="J41" s="16">
        <v>5</v>
      </c>
      <c r="K41" s="16">
        <v>4</v>
      </c>
      <c r="L41" s="16">
        <f t="shared" si="0"/>
        <v>83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 s="6" customFormat="1" ht="12.75" customHeight="1" x14ac:dyDescent="0.2">
      <c r="A42" s="13" t="s">
        <v>133</v>
      </c>
      <c r="B42" s="14" t="s">
        <v>62</v>
      </c>
      <c r="C42" s="14" t="s">
        <v>98</v>
      </c>
      <c r="D42" s="15">
        <v>22240304</v>
      </c>
      <c r="E42" s="15">
        <v>3000000</v>
      </c>
      <c r="F42" s="16">
        <v>36</v>
      </c>
      <c r="G42" s="16">
        <v>12</v>
      </c>
      <c r="H42" s="16">
        <v>8</v>
      </c>
      <c r="I42" s="16">
        <v>20</v>
      </c>
      <c r="J42" s="16">
        <v>3</v>
      </c>
      <c r="K42" s="16">
        <v>5</v>
      </c>
      <c r="L42" s="16">
        <f t="shared" si="0"/>
        <v>84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s="6" customFormat="1" ht="12.75" customHeight="1" x14ac:dyDescent="0.2">
      <c r="A43" s="13" t="s">
        <v>134</v>
      </c>
      <c r="B43" s="14" t="s">
        <v>67</v>
      </c>
      <c r="C43" s="14" t="s">
        <v>99</v>
      </c>
      <c r="D43" s="15">
        <v>29123057</v>
      </c>
      <c r="E43" s="15">
        <v>2500000</v>
      </c>
      <c r="F43" s="16">
        <v>30</v>
      </c>
      <c r="G43" s="16">
        <v>11</v>
      </c>
      <c r="H43" s="16">
        <v>8</v>
      </c>
      <c r="I43" s="16">
        <v>16</v>
      </c>
      <c r="J43" s="16">
        <v>3</v>
      </c>
      <c r="K43" s="16">
        <v>4</v>
      </c>
      <c r="L43" s="16">
        <f t="shared" si="0"/>
        <v>72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s="6" customFormat="1" ht="12.75" customHeight="1" x14ac:dyDescent="0.2">
      <c r="A44" s="13" t="s">
        <v>135</v>
      </c>
      <c r="B44" s="14" t="s">
        <v>68</v>
      </c>
      <c r="C44" s="14" t="s">
        <v>100</v>
      </c>
      <c r="D44" s="15">
        <v>34500478</v>
      </c>
      <c r="E44" s="15">
        <v>3000000</v>
      </c>
      <c r="F44" s="16">
        <v>32</v>
      </c>
      <c r="G44" s="16">
        <v>10</v>
      </c>
      <c r="H44" s="16">
        <v>8</v>
      </c>
      <c r="I44" s="16">
        <v>15</v>
      </c>
      <c r="J44" s="16">
        <v>3</v>
      </c>
      <c r="K44" s="16">
        <v>5</v>
      </c>
      <c r="L44" s="16">
        <f t="shared" si="0"/>
        <v>73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s="6" customFormat="1" ht="12.75" customHeight="1" x14ac:dyDescent="0.2">
      <c r="A45" s="13" t="s">
        <v>136</v>
      </c>
      <c r="B45" s="14" t="s">
        <v>69</v>
      </c>
      <c r="C45" s="14" t="s">
        <v>101</v>
      </c>
      <c r="D45" s="15">
        <v>19672342</v>
      </c>
      <c r="E45" s="15">
        <v>1500000</v>
      </c>
      <c r="F45" s="16">
        <v>36</v>
      </c>
      <c r="G45" s="16">
        <v>15</v>
      </c>
      <c r="H45" s="16">
        <v>8</v>
      </c>
      <c r="I45" s="16">
        <v>24</v>
      </c>
      <c r="J45" s="16">
        <v>3</v>
      </c>
      <c r="K45" s="16">
        <v>5</v>
      </c>
      <c r="L45" s="16">
        <f t="shared" si="0"/>
        <v>91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s="6" customFormat="1" ht="12.75" customHeight="1" x14ac:dyDescent="0.2">
      <c r="A46" s="13" t="s">
        <v>137</v>
      </c>
      <c r="B46" s="14" t="s">
        <v>70</v>
      </c>
      <c r="C46" s="14" t="s">
        <v>102</v>
      </c>
      <c r="D46" s="15">
        <v>37500000</v>
      </c>
      <c r="E46" s="15">
        <v>3000000</v>
      </c>
      <c r="F46" s="16">
        <v>22</v>
      </c>
      <c r="G46" s="16">
        <v>7</v>
      </c>
      <c r="H46" s="16">
        <v>6</v>
      </c>
      <c r="I46" s="16">
        <v>16</v>
      </c>
      <c r="J46" s="16">
        <v>3</v>
      </c>
      <c r="K46" s="16">
        <v>3</v>
      </c>
      <c r="L46" s="16">
        <f t="shared" si="0"/>
        <v>57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x14ac:dyDescent="0.25">
      <c r="D47" s="11">
        <f>SUM(D15:D46)</f>
        <v>917076437</v>
      </c>
      <c r="E47" s="11">
        <f>SUM(E15:E46)</f>
        <v>82199460</v>
      </c>
    </row>
    <row r="48" spans="1:74" x14ac:dyDescent="0.25">
      <c r="E48" s="9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15" sqref="H12:H13 G15:G16 G19:G46" xr:uid="{24B923E2-CCE3-446D-9F94-D69A6B3C115F}">
      <formula1>15</formula1>
    </dataValidation>
    <dataValidation type="decimal" operator="lessThanOrEqual" allowBlank="1" showInputMessage="1" showErrorMessage="1" error="max. 40" sqref="F15:F46" xr:uid="{E93FC3CD-4604-4512-850D-1E176B336E2C}">
      <formula1>40</formula1>
    </dataValidation>
    <dataValidation type="decimal" operator="lessThanOrEqual" allowBlank="1" showInputMessage="1" showErrorMessage="1" error="max. 10" sqref="H15:H46" xr:uid="{06330BE3-FB87-43E3-97BE-426DC73F9420}">
      <formula1>10</formula1>
    </dataValidation>
    <dataValidation type="decimal" operator="lessThanOrEqual" allowBlank="1" showInputMessage="1" showErrorMessage="1" error="max. 5" sqref="J15:K46" xr:uid="{BDA934E8-F853-42CC-8A24-064A656C771C}">
      <formula1>5</formula1>
    </dataValidation>
    <dataValidation type="decimal" operator="lessThanOrEqual" allowBlank="1" showInputMessage="1" showErrorMessage="1" error="max. 25" sqref="I15:I46" xr:uid="{B8139CC0-197F-4744-B6F4-A63024F9F576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A6C5D-D3AF-4BF7-9357-01DA47F581BB}">
  <dimension ref="A1:BV5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42578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4" ht="38.25" customHeight="1" x14ac:dyDescent="0.25">
      <c r="A1" s="1" t="s">
        <v>24</v>
      </c>
    </row>
    <row r="2" spans="1:74" ht="14.45" customHeight="1" x14ac:dyDescent="0.25">
      <c r="A2" s="3" t="s">
        <v>39</v>
      </c>
      <c r="D2" s="3" t="s">
        <v>21</v>
      </c>
    </row>
    <row r="3" spans="1:74" ht="14.45" customHeight="1" x14ac:dyDescent="0.25">
      <c r="A3" s="3" t="s">
        <v>32</v>
      </c>
      <c r="D3" s="2" t="s">
        <v>28</v>
      </c>
    </row>
    <row r="4" spans="1:74" ht="14.45" customHeight="1" x14ac:dyDescent="0.25">
      <c r="A4" s="3" t="s">
        <v>40</v>
      </c>
      <c r="D4" s="2" t="s">
        <v>29</v>
      </c>
    </row>
    <row r="5" spans="1:74" ht="14.45" customHeight="1" x14ac:dyDescent="0.25">
      <c r="A5" s="3" t="s">
        <v>27</v>
      </c>
      <c r="D5" s="2" t="s">
        <v>30</v>
      </c>
    </row>
    <row r="6" spans="1:74" ht="14.45" customHeight="1" x14ac:dyDescent="0.25">
      <c r="A6" s="2" t="s">
        <v>41</v>
      </c>
      <c r="D6" s="2" t="s">
        <v>31</v>
      </c>
    </row>
    <row r="7" spans="1:74" ht="14.45" customHeight="1" x14ac:dyDescent="0.25">
      <c r="A7" s="10" t="s">
        <v>33</v>
      </c>
    </row>
    <row r="8" spans="1:74" ht="14.45" customHeight="1" x14ac:dyDescent="0.25">
      <c r="D8" s="3" t="s">
        <v>22</v>
      </c>
    </row>
    <row r="9" spans="1:74" ht="65.25" customHeight="1" x14ac:dyDescent="0.25">
      <c r="D9" s="26" t="s">
        <v>25</v>
      </c>
      <c r="E9" s="26"/>
      <c r="F9" s="26"/>
      <c r="G9" s="26"/>
      <c r="H9" s="26"/>
      <c r="I9" s="26"/>
      <c r="J9" s="26"/>
      <c r="K9" s="26"/>
      <c r="L9" s="26"/>
    </row>
    <row r="10" spans="1:74" ht="52.5" customHeight="1" x14ac:dyDescent="0.25">
      <c r="A10" s="3"/>
      <c r="D10" s="26" t="s">
        <v>26</v>
      </c>
      <c r="E10" s="26"/>
      <c r="F10" s="26"/>
      <c r="G10" s="26"/>
      <c r="H10" s="26"/>
      <c r="I10" s="26"/>
      <c r="J10" s="26"/>
      <c r="K10" s="26"/>
      <c r="L10" s="26"/>
    </row>
    <row r="11" spans="1:74" ht="12.75" customHeight="1" x14ac:dyDescent="0.25">
      <c r="A11" s="3"/>
    </row>
    <row r="12" spans="1:74" ht="26.45" customHeight="1" x14ac:dyDescent="0.25">
      <c r="A12" s="27" t="s">
        <v>0</v>
      </c>
      <c r="B12" s="27" t="s">
        <v>1</v>
      </c>
      <c r="C12" s="27" t="s">
        <v>16</v>
      </c>
      <c r="D12" s="27" t="s">
        <v>11</v>
      </c>
      <c r="E12" s="30" t="s">
        <v>2</v>
      </c>
      <c r="F12" s="27" t="s">
        <v>13</v>
      </c>
      <c r="G12" s="27" t="s">
        <v>34</v>
      </c>
      <c r="H12" s="27" t="s">
        <v>12</v>
      </c>
      <c r="I12" s="27" t="s">
        <v>35</v>
      </c>
      <c r="J12" s="27" t="s">
        <v>36</v>
      </c>
      <c r="K12" s="27" t="s">
        <v>37</v>
      </c>
      <c r="L12" s="27" t="s">
        <v>3</v>
      </c>
    </row>
    <row r="13" spans="1:74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</row>
    <row r="14" spans="1:74" ht="29.1" customHeight="1" x14ac:dyDescent="0.25">
      <c r="A14" s="28"/>
      <c r="B14" s="28"/>
      <c r="C14" s="28"/>
      <c r="D14" s="28"/>
      <c r="E14" s="32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4" s="6" customFormat="1" ht="12.75" customHeight="1" x14ac:dyDescent="0.2">
      <c r="A15" s="13" t="s">
        <v>106</v>
      </c>
      <c r="B15" s="14" t="s">
        <v>42</v>
      </c>
      <c r="C15" s="14" t="s">
        <v>71</v>
      </c>
      <c r="D15" s="15">
        <v>10821675</v>
      </c>
      <c r="E15" s="15">
        <v>1300000</v>
      </c>
      <c r="F15" s="16">
        <v>34</v>
      </c>
      <c r="G15" s="16">
        <v>14</v>
      </c>
      <c r="H15" s="16">
        <v>8</v>
      </c>
      <c r="I15" s="16">
        <v>20</v>
      </c>
      <c r="J15" s="16">
        <v>3</v>
      </c>
      <c r="K15" s="16">
        <v>5</v>
      </c>
      <c r="L15" s="16">
        <f>SUM(F15:K15)</f>
        <v>84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6" customFormat="1" ht="12.75" customHeight="1" x14ac:dyDescent="0.2">
      <c r="A16" s="13" t="s">
        <v>107</v>
      </c>
      <c r="B16" s="14" t="s">
        <v>43</v>
      </c>
      <c r="C16" s="14" t="s">
        <v>72</v>
      </c>
      <c r="D16" s="15">
        <v>25550250</v>
      </c>
      <c r="E16" s="15">
        <v>4000000</v>
      </c>
      <c r="F16" s="16">
        <v>20</v>
      </c>
      <c r="G16" s="16">
        <v>8</v>
      </c>
      <c r="H16" s="16">
        <v>7</v>
      </c>
      <c r="I16" s="16">
        <v>15</v>
      </c>
      <c r="J16" s="16">
        <v>3</v>
      </c>
      <c r="K16" s="16">
        <v>5</v>
      </c>
      <c r="L16" s="16">
        <f t="shared" ref="L16:L46" si="0">SUM(F16:K16)</f>
        <v>58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6" customFormat="1" ht="12.75" customHeight="1" x14ac:dyDescent="0.2">
      <c r="A17" s="13" t="s">
        <v>108</v>
      </c>
      <c r="B17" s="14" t="s">
        <v>44</v>
      </c>
      <c r="C17" s="14" t="s">
        <v>73</v>
      </c>
      <c r="D17" s="15">
        <v>39980000</v>
      </c>
      <c r="E17" s="15">
        <v>2900000</v>
      </c>
      <c r="F17" s="16">
        <v>25</v>
      </c>
      <c r="G17" s="16">
        <v>8</v>
      </c>
      <c r="H17" s="16">
        <v>10</v>
      </c>
      <c r="I17" s="16">
        <v>21</v>
      </c>
      <c r="J17" s="16">
        <v>0</v>
      </c>
      <c r="K17" s="16">
        <v>4</v>
      </c>
      <c r="L17" s="16">
        <f t="shared" si="0"/>
        <v>68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6" customFormat="1" ht="12.75" customHeight="1" x14ac:dyDescent="0.2">
      <c r="A18" s="13" t="s">
        <v>109</v>
      </c>
      <c r="B18" s="14" t="s">
        <v>45</v>
      </c>
      <c r="C18" s="14" t="s">
        <v>74</v>
      </c>
      <c r="D18" s="15">
        <v>26204156</v>
      </c>
      <c r="E18" s="15">
        <v>2982480</v>
      </c>
      <c r="F18" s="16">
        <v>28</v>
      </c>
      <c r="G18" s="16">
        <v>12</v>
      </c>
      <c r="H18" s="16">
        <v>8</v>
      </c>
      <c r="I18" s="16">
        <v>18</v>
      </c>
      <c r="J18" s="16">
        <v>2</v>
      </c>
      <c r="K18" s="16">
        <v>5</v>
      </c>
      <c r="L18" s="16">
        <f t="shared" si="0"/>
        <v>73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6" customFormat="1" x14ac:dyDescent="0.2">
      <c r="A19" s="13" t="s">
        <v>110</v>
      </c>
      <c r="B19" s="14" t="s">
        <v>46</v>
      </c>
      <c r="C19" s="14" t="s">
        <v>75</v>
      </c>
      <c r="D19" s="15">
        <v>62479225</v>
      </c>
      <c r="E19" s="15">
        <v>4500000</v>
      </c>
      <c r="F19" s="16">
        <v>38</v>
      </c>
      <c r="G19" s="16">
        <v>14</v>
      </c>
      <c r="H19" s="16">
        <v>8</v>
      </c>
      <c r="I19" s="16">
        <v>20</v>
      </c>
      <c r="J19" s="16">
        <v>2</v>
      </c>
      <c r="K19" s="16">
        <v>5</v>
      </c>
      <c r="L19" s="16">
        <f t="shared" si="0"/>
        <v>87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6" customFormat="1" ht="12.75" customHeight="1" x14ac:dyDescent="0.2">
      <c r="A20" s="13" t="s">
        <v>111</v>
      </c>
      <c r="B20" s="14" t="s">
        <v>47</v>
      </c>
      <c r="C20" s="14" t="s">
        <v>76</v>
      </c>
      <c r="D20" s="15">
        <v>8821324</v>
      </c>
      <c r="E20" s="15">
        <v>1350000</v>
      </c>
      <c r="F20" s="16">
        <v>34</v>
      </c>
      <c r="G20" s="16">
        <v>13</v>
      </c>
      <c r="H20" s="16">
        <v>8</v>
      </c>
      <c r="I20" s="16">
        <v>23</v>
      </c>
      <c r="J20" s="16">
        <v>2</v>
      </c>
      <c r="K20" s="16">
        <v>5</v>
      </c>
      <c r="L20" s="16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6" customFormat="1" ht="12.75" customHeight="1" x14ac:dyDescent="0.2">
      <c r="A21" s="13" t="s">
        <v>112</v>
      </c>
      <c r="B21" s="14" t="s">
        <v>48</v>
      </c>
      <c r="C21" s="14" t="s">
        <v>77</v>
      </c>
      <c r="D21" s="15">
        <v>17148000</v>
      </c>
      <c r="E21" s="15">
        <v>1500000</v>
      </c>
      <c r="F21" s="16">
        <v>34</v>
      </c>
      <c r="G21" s="16">
        <v>13</v>
      </c>
      <c r="H21" s="16">
        <v>8</v>
      </c>
      <c r="I21" s="16">
        <v>22</v>
      </c>
      <c r="J21" s="16">
        <v>3</v>
      </c>
      <c r="K21" s="16">
        <v>4</v>
      </c>
      <c r="L21" s="16">
        <f t="shared" si="0"/>
        <v>84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6" customFormat="1" ht="13.5" customHeight="1" x14ac:dyDescent="0.2">
      <c r="A22" s="13" t="s">
        <v>113</v>
      </c>
      <c r="B22" s="14" t="s">
        <v>49</v>
      </c>
      <c r="C22" s="14" t="s">
        <v>78</v>
      </c>
      <c r="D22" s="15">
        <v>25483268</v>
      </c>
      <c r="E22" s="15">
        <v>3000000</v>
      </c>
      <c r="F22" s="16">
        <v>22</v>
      </c>
      <c r="G22" s="16">
        <v>8</v>
      </c>
      <c r="H22" s="16">
        <v>8</v>
      </c>
      <c r="I22" s="16">
        <v>20</v>
      </c>
      <c r="J22" s="16">
        <v>3</v>
      </c>
      <c r="K22" s="16">
        <v>4</v>
      </c>
      <c r="L22" s="16">
        <f t="shared" si="0"/>
        <v>65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6" customFormat="1" ht="12.75" customHeight="1" x14ac:dyDescent="0.2">
      <c r="A23" s="13" t="s">
        <v>114</v>
      </c>
      <c r="B23" s="14" t="s">
        <v>50</v>
      </c>
      <c r="C23" s="14" t="s">
        <v>79</v>
      </c>
      <c r="D23" s="15">
        <v>118568000</v>
      </c>
      <c r="E23" s="15">
        <v>5000000</v>
      </c>
      <c r="F23" s="16">
        <v>35</v>
      </c>
      <c r="G23" s="16">
        <v>6</v>
      </c>
      <c r="H23" s="16">
        <v>10</v>
      </c>
      <c r="I23" s="16">
        <v>18</v>
      </c>
      <c r="J23" s="16">
        <v>3</v>
      </c>
      <c r="K23" s="16">
        <v>5</v>
      </c>
      <c r="L23" s="16">
        <f t="shared" si="0"/>
        <v>77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6" customFormat="1" ht="12.75" customHeight="1" x14ac:dyDescent="0.2">
      <c r="A24" s="13" t="s">
        <v>115</v>
      </c>
      <c r="B24" s="14" t="s">
        <v>51</v>
      </c>
      <c r="C24" s="14" t="s">
        <v>80</v>
      </c>
      <c r="D24" s="15">
        <v>2156050</v>
      </c>
      <c r="E24" s="15">
        <v>550000</v>
      </c>
      <c r="F24" s="16">
        <v>33</v>
      </c>
      <c r="G24" s="16">
        <v>10</v>
      </c>
      <c r="H24" s="16">
        <v>8</v>
      </c>
      <c r="I24" s="16">
        <v>22</v>
      </c>
      <c r="J24" s="16">
        <v>2</v>
      </c>
      <c r="K24" s="16">
        <v>5</v>
      </c>
      <c r="L24" s="16">
        <f t="shared" si="0"/>
        <v>80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6" customFormat="1" ht="12.75" customHeight="1" x14ac:dyDescent="0.2">
      <c r="A25" s="13" t="s">
        <v>116</v>
      </c>
      <c r="B25" s="14" t="s">
        <v>52</v>
      </c>
      <c r="C25" s="14" t="s">
        <v>81</v>
      </c>
      <c r="D25" s="15">
        <v>20725258</v>
      </c>
      <c r="E25" s="15">
        <v>3500000</v>
      </c>
      <c r="F25" s="16">
        <v>31</v>
      </c>
      <c r="G25" s="16">
        <v>9</v>
      </c>
      <c r="H25" s="16">
        <v>7</v>
      </c>
      <c r="I25" s="16">
        <v>23</v>
      </c>
      <c r="J25" s="16">
        <v>0</v>
      </c>
      <c r="K25" s="16">
        <v>0</v>
      </c>
      <c r="L25" s="16">
        <f t="shared" si="0"/>
        <v>70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6" customFormat="1" ht="12.75" customHeight="1" x14ac:dyDescent="0.2">
      <c r="A26" s="13" t="s">
        <v>117</v>
      </c>
      <c r="B26" s="14" t="s">
        <v>53</v>
      </c>
      <c r="C26" s="14" t="s">
        <v>82</v>
      </c>
      <c r="D26" s="15">
        <v>8423840</v>
      </c>
      <c r="E26" s="15">
        <v>1800000</v>
      </c>
      <c r="F26" s="16">
        <v>33</v>
      </c>
      <c r="G26" s="16">
        <v>12</v>
      </c>
      <c r="H26" s="16">
        <v>8</v>
      </c>
      <c r="I26" s="16">
        <v>21</v>
      </c>
      <c r="J26" s="16">
        <v>3</v>
      </c>
      <c r="K26" s="16">
        <v>5</v>
      </c>
      <c r="L26" s="16">
        <f t="shared" si="0"/>
        <v>82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6" customFormat="1" x14ac:dyDescent="0.2">
      <c r="A27" s="13" t="s">
        <v>118</v>
      </c>
      <c r="B27" s="14" t="s">
        <v>54</v>
      </c>
      <c r="C27" s="14" t="s">
        <v>83</v>
      </c>
      <c r="D27" s="15">
        <v>54125519</v>
      </c>
      <c r="E27" s="15">
        <v>2500000</v>
      </c>
      <c r="F27" s="16">
        <v>32</v>
      </c>
      <c r="G27" s="16">
        <v>6</v>
      </c>
      <c r="H27" s="16">
        <v>8</v>
      </c>
      <c r="I27" s="16">
        <v>21</v>
      </c>
      <c r="J27" s="16">
        <v>3</v>
      </c>
      <c r="K27" s="16">
        <v>4</v>
      </c>
      <c r="L27" s="16">
        <f t="shared" si="0"/>
        <v>74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6" customFormat="1" ht="12.75" customHeight="1" x14ac:dyDescent="0.2">
      <c r="A28" s="13" t="s">
        <v>119</v>
      </c>
      <c r="B28" s="14" t="s">
        <v>55</v>
      </c>
      <c r="C28" s="14" t="s">
        <v>84</v>
      </c>
      <c r="D28" s="15">
        <v>8014523</v>
      </c>
      <c r="E28" s="15">
        <v>1500000</v>
      </c>
      <c r="F28" s="16">
        <v>35</v>
      </c>
      <c r="G28" s="16">
        <v>12</v>
      </c>
      <c r="H28" s="16">
        <v>7</v>
      </c>
      <c r="I28" s="16">
        <v>21</v>
      </c>
      <c r="J28" s="16">
        <v>2</v>
      </c>
      <c r="K28" s="16">
        <v>3</v>
      </c>
      <c r="L28" s="16">
        <f t="shared" si="0"/>
        <v>80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6" customFormat="1" ht="12.75" customHeight="1" x14ac:dyDescent="0.2">
      <c r="A29" s="13" t="s">
        <v>120</v>
      </c>
      <c r="B29" s="14" t="s">
        <v>56</v>
      </c>
      <c r="C29" s="14" t="s">
        <v>85</v>
      </c>
      <c r="D29" s="15">
        <v>39930048</v>
      </c>
      <c r="E29" s="15">
        <v>3360000</v>
      </c>
      <c r="F29" s="16">
        <v>37</v>
      </c>
      <c r="G29" s="16">
        <v>13</v>
      </c>
      <c r="H29" s="16">
        <v>9</v>
      </c>
      <c r="I29" s="16">
        <v>21</v>
      </c>
      <c r="J29" s="16">
        <v>4</v>
      </c>
      <c r="K29" s="16">
        <v>5</v>
      </c>
      <c r="L29" s="16">
        <f t="shared" si="0"/>
        <v>89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6" customFormat="1" ht="12.75" customHeight="1" x14ac:dyDescent="0.2">
      <c r="A30" s="13" t="s">
        <v>121</v>
      </c>
      <c r="B30" s="14" t="s">
        <v>57</v>
      </c>
      <c r="C30" s="14" t="s">
        <v>86</v>
      </c>
      <c r="D30" s="15">
        <v>8733600</v>
      </c>
      <c r="E30" s="15">
        <v>2200000</v>
      </c>
      <c r="F30" s="16">
        <v>37</v>
      </c>
      <c r="G30" s="16">
        <v>13</v>
      </c>
      <c r="H30" s="16">
        <v>10</v>
      </c>
      <c r="I30" s="16">
        <v>22</v>
      </c>
      <c r="J30" s="16">
        <v>5</v>
      </c>
      <c r="K30" s="16">
        <v>5</v>
      </c>
      <c r="L30" s="16">
        <f t="shared" si="0"/>
        <v>92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6" customFormat="1" ht="12.75" customHeight="1" x14ac:dyDescent="0.2">
      <c r="A31" s="13" t="s">
        <v>122</v>
      </c>
      <c r="B31" s="14" t="s">
        <v>58</v>
      </c>
      <c r="C31" s="14" t="s">
        <v>87</v>
      </c>
      <c r="D31" s="15">
        <v>30046000</v>
      </c>
      <c r="E31" s="15">
        <v>3200000</v>
      </c>
      <c r="F31" s="16">
        <v>30</v>
      </c>
      <c r="G31" s="16">
        <v>11</v>
      </c>
      <c r="H31" s="16">
        <v>8</v>
      </c>
      <c r="I31" s="16">
        <v>20</v>
      </c>
      <c r="J31" s="16">
        <v>0</v>
      </c>
      <c r="K31" s="16">
        <v>5</v>
      </c>
      <c r="L31" s="16">
        <f t="shared" si="0"/>
        <v>74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6" customFormat="1" x14ac:dyDescent="0.2">
      <c r="A32" s="13" t="s">
        <v>123</v>
      </c>
      <c r="B32" s="14" t="s">
        <v>59</v>
      </c>
      <c r="C32" s="14" t="s">
        <v>88</v>
      </c>
      <c r="D32" s="15">
        <v>7930197</v>
      </c>
      <c r="E32" s="15">
        <v>1647000</v>
      </c>
      <c r="F32" s="16">
        <v>38</v>
      </c>
      <c r="G32" s="16">
        <v>12</v>
      </c>
      <c r="H32" s="16">
        <v>8</v>
      </c>
      <c r="I32" s="16">
        <v>21</v>
      </c>
      <c r="J32" s="16">
        <v>4</v>
      </c>
      <c r="K32" s="16">
        <v>5</v>
      </c>
      <c r="L32" s="16">
        <f t="shared" si="0"/>
        <v>88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6" customFormat="1" ht="12.75" customHeight="1" x14ac:dyDescent="0.2">
      <c r="A33" s="13" t="s">
        <v>124</v>
      </c>
      <c r="B33" s="14" t="s">
        <v>60</v>
      </c>
      <c r="C33" s="14" t="s">
        <v>89</v>
      </c>
      <c r="D33" s="15">
        <v>21735000</v>
      </c>
      <c r="E33" s="15">
        <v>2600000</v>
      </c>
      <c r="F33" s="16">
        <v>28</v>
      </c>
      <c r="G33" s="16">
        <v>9</v>
      </c>
      <c r="H33" s="16">
        <v>7</v>
      </c>
      <c r="I33" s="16">
        <v>17</v>
      </c>
      <c r="J33" s="16">
        <v>4</v>
      </c>
      <c r="K33" s="16">
        <v>0</v>
      </c>
      <c r="L33" s="16">
        <f t="shared" si="0"/>
        <v>65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6" customFormat="1" ht="12.75" customHeight="1" x14ac:dyDescent="0.2">
      <c r="A34" s="13" t="s">
        <v>125</v>
      </c>
      <c r="B34" s="14" t="s">
        <v>61</v>
      </c>
      <c r="C34" s="14" t="s">
        <v>90</v>
      </c>
      <c r="D34" s="15">
        <v>4768750</v>
      </c>
      <c r="E34" s="15">
        <v>1580000</v>
      </c>
      <c r="F34" s="16">
        <v>33</v>
      </c>
      <c r="G34" s="16">
        <v>11</v>
      </c>
      <c r="H34" s="16">
        <v>8</v>
      </c>
      <c r="I34" s="16">
        <v>19</v>
      </c>
      <c r="J34" s="16">
        <v>2</v>
      </c>
      <c r="K34" s="16">
        <v>0</v>
      </c>
      <c r="L34" s="16">
        <f t="shared" si="0"/>
        <v>73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6" customFormat="1" ht="12.75" customHeight="1" x14ac:dyDescent="0.2">
      <c r="A35" s="13" t="s">
        <v>126</v>
      </c>
      <c r="B35" s="14" t="s">
        <v>62</v>
      </c>
      <c r="C35" s="14" t="s">
        <v>91</v>
      </c>
      <c r="D35" s="15">
        <v>36034825</v>
      </c>
      <c r="E35" s="15">
        <v>3000000</v>
      </c>
      <c r="F35" s="16">
        <v>30</v>
      </c>
      <c r="G35" s="16">
        <v>12</v>
      </c>
      <c r="H35" s="16">
        <v>8</v>
      </c>
      <c r="I35" s="16">
        <v>19</v>
      </c>
      <c r="J35" s="16">
        <v>3</v>
      </c>
      <c r="K35" s="16">
        <v>5</v>
      </c>
      <c r="L35" s="16">
        <f t="shared" si="0"/>
        <v>77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6" customFormat="1" ht="12.75" customHeight="1" x14ac:dyDescent="0.2">
      <c r="A36" s="13" t="s">
        <v>127</v>
      </c>
      <c r="B36" s="14" t="s">
        <v>63</v>
      </c>
      <c r="C36" s="14" t="s">
        <v>92</v>
      </c>
      <c r="D36" s="15">
        <v>10149468</v>
      </c>
      <c r="E36" s="15">
        <v>1000000</v>
      </c>
      <c r="F36" s="16">
        <v>27</v>
      </c>
      <c r="G36" s="16">
        <v>6</v>
      </c>
      <c r="H36" s="16">
        <v>7</v>
      </c>
      <c r="I36" s="16">
        <v>18</v>
      </c>
      <c r="J36" s="16">
        <v>1</v>
      </c>
      <c r="K36" s="16">
        <v>4</v>
      </c>
      <c r="L36" s="16">
        <f t="shared" si="0"/>
        <v>63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6" customFormat="1" ht="12.75" customHeight="1" x14ac:dyDescent="0.2">
      <c r="A37" s="13" t="s">
        <v>128</v>
      </c>
      <c r="B37" s="14" t="s">
        <v>42</v>
      </c>
      <c r="C37" s="14" t="s">
        <v>93</v>
      </c>
      <c r="D37" s="15">
        <v>22203184</v>
      </c>
      <c r="E37" s="15">
        <v>2900000</v>
      </c>
      <c r="F37" s="16">
        <v>36</v>
      </c>
      <c r="G37" s="16">
        <v>12</v>
      </c>
      <c r="H37" s="16">
        <v>10</v>
      </c>
      <c r="I37" s="16">
        <v>19</v>
      </c>
      <c r="J37" s="16">
        <v>3</v>
      </c>
      <c r="K37" s="16">
        <v>5</v>
      </c>
      <c r="L37" s="16">
        <f t="shared" si="0"/>
        <v>85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6" customFormat="1" ht="12.75" customHeight="1" x14ac:dyDescent="0.2">
      <c r="A38" s="13" t="s">
        <v>129</v>
      </c>
      <c r="B38" s="14" t="s">
        <v>64</v>
      </c>
      <c r="C38" s="14" t="s">
        <v>94</v>
      </c>
      <c r="D38" s="15">
        <v>6975010</v>
      </c>
      <c r="E38" s="15">
        <v>929980</v>
      </c>
      <c r="F38" s="16">
        <v>26</v>
      </c>
      <c r="G38" s="16">
        <v>8</v>
      </c>
      <c r="H38" s="16">
        <v>6</v>
      </c>
      <c r="I38" s="16">
        <v>19</v>
      </c>
      <c r="J38" s="16">
        <v>4</v>
      </c>
      <c r="K38" s="16">
        <v>5</v>
      </c>
      <c r="L38" s="16">
        <f t="shared" si="0"/>
        <v>68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s="6" customFormat="1" ht="12.75" customHeight="1" x14ac:dyDescent="0.2">
      <c r="A39" s="13" t="s">
        <v>130</v>
      </c>
      <c r="B39" s="14" t="s">
        <v>65</v>
      </c>
      <c r="C39" s="14" t="s">
        <v>95</v>
      </c>
      <c r="D39" s="15">
        <v>6040274</v>
      </c>
      <c r="E39" s="15">
        <v>1000000</v>
      </c>
      <c r="F39" s="16">
        <v>30</v>
      </c>
      <c r="G39" s="16">
        <v>8</v>
      </c>
      <c r="H39" s="16">
        <v>7</v>
      </c>
      <c r="I39" s="16">
        <v>16</v>
      </c>
      <c r="J39" s="16">
        <v>4</v>
      </c>
      <c r="K39" s="16">
        <v>5</v>
      </c>
      <c r="L39" s="16">
        <f t="shared" si="0"/>
        <v>70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 s="6" customFormat="1" x14ac:dyDescent="0.2">
      <c r="A40" s="13" t="s">
        <v>131</v>
      </c>
      <c r="B40" s="14" t="s">
        <v>54</v>
      </c>
      <c r="C40" s="14" t="s">
        <v>96</v>
      </c>
      <c r="D40" s="15">
        <v>25242812</v>
      </c>
      <c r="E40" s="15">
        <v>2400000</v>
      </c>
      <c r="F40" s="16">
        <v>23</v>
      </c>
      <c r="G40" s="16">
        <v>8</v>
      </c>
      <c r="H40" s="16">
        <v>8</v>
      </c>
      <c r="I40" s="16">
        <v>18</v>
      </c>
      <c r="J40" s="16">
        <v>3</v>
      </c>
      <c r="K40" s="16">
        <v>3</v>
      </c>
      <c r="L40" s="16">
        <f t="shared" si="0"/>
        <v>63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 s="6" customFormat="1" ht="12.75" customHeight="1" x14ac:dyDescent="0.2">
      <c r="A41" s="13" t="s">
        <v>132</v>
      </c>
      <c r="B41" s="14" t="s">
        <v>66</v>
      </c>
      <c r="C41" s="14" t="s">
        <v>97</v>
      </c>
      <c r="D41" s="15">
        <v>125750000</v>
      </c>
      <c r="E41" s="15">
        <v>7000000</v>
      </c>
      <c r="F41" s="16">
        <v>35</v>
      </c>
      <c r="G41" s="16">
        <v>15</v>
      </c>
      <c r="H41" s="16">
        <v>10</v>
      </c>
      <c r="I41" s="16">
        <v>21</v>
      </c>
      <c r="J41" s="16">
        <v>5</v>
      </c>
      <c r="K41" s="16">
        <v>4</v>
      </c>
      <c r="L41" s="16">
        <f t="shared" si="0"/>
        <v>90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 s="6" customFormat="1" ht="12.75" customHeight="1" x14ac:dyDescent="0.2">
      <c r="A42" s="13" t="s">
        <v>133</v>
      </c>
      <c r="B42" s="14" t="s">
        <v>62</v>
      </c>
      <c r="C42" s="14" t="s">
        <v>98</v>
      </c>
      <c r="D42" s="15">
        <v>22240304</v>
      </c>
      <c r="E42" s="15">
        <v>3000000</v>
      </c>
      <c r="F42" s="16">
        <v>36</v>
      </c>
      <c r="G42" s="16">
        <v>13</v>
      </c>
      <c r="H42" s="16">
        <v>8</v>
      </c>
      <c r="I42" s="16">
        <v>22</v>
      </c>
      <c r="J42" s="16">
        <v>3</v>
      </c>
      <c r="K42" s="16">
        <v>5</v>
      </c>
      <c r="L42" s="16">
        <f t="shared" si="0"/>
        <v>87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s="6" customFormat="1" ht="12.75" customHeight="1" x14ac:dyDescent="0.2">
      <c r="A43" s="13" t="s">
        <v>134</v>
      </c>
      <c r="B43" s="14" t="s">
        <v>67</v>
      </c>
      <c r="C43" s="14" t="s">
        <v>99</v>
      </c>
      <c r="D43" s="15">
        <v>29123057</v>
      </c>
      <c r="E43" s="15">
        <v>2500000</v>
      </c>
      <c r="F43" s="16">
        <v>31</v>
      </c>
      <c r="G43" s="16">
        <v>10</v>
      </c>
      <c r="H43" s="16">
        <v>8</v>
      </c>
      <c r="I43" s="16">
        <v>16</v>
      </c>
      <c r="J43" s="16">
        <v>3</v>
      </c>
      <c r="K43" s="16">
        <v>4</v>
      </c>
      <c r="L43" s="16">
        <f t="shared" si="0"/>
        <v>72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s="6" customFormat="1" ht="12.75" customHeight="1" x14ac:dyDescent="0.2">
      <c r="A44" s="13" t="s">
        <v>135</v>
      </c>
      <c r="B44" s="14" t="s">
        <v>68</v>
      </c>
      <c r="C44" s="14" t="s">
        <v>100</v>
      </c>
      <c r="D44" s="15">
        <v>34500478</v>
      </c>
      <c r="E44" s="15">
        <v>3000000</v>
      </c>
      <c r="F44" s="16">
        <v>34</v>
      </c>
      <c r="G44" s="16">
        <v>13</v>
      </c>
      <c r="H44" s="16">
        <v>8</v>
      </c>
      <c r="I44" s="16">
        <v>15</v>
      </c>
      <c r="J44" s="16">
        <v>3</v>
      </c>
      <c r="K44" s="16">
        <v>5</v>
      </c>
      <c r="L44" s="16">
        <f t="shared" si="0"/>
        <v>78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s="6" customFormat="1" ht="12.75" customHeight="1" x14ac:dyDescent="0.2">
      <c r="A45" s="13" t="s">
        <v>136</v>
      </c>
      <c r="B45" s="14" t="s">
        <v>69</v>
      </c>
      <c r="C45" s="14" t="s">
        <v>101</v>
      </c>
      <c r="D45" s="15">
        <v>19672342</v>
      </c>
      <c r="E45" s="15">
        <v>1500000</v>
      </c>
      <c r="F45" s="16">
        <v>35</v>
      </c>
      <c r="G45" s="16">
        <v>15</v>
      </c>
      <c r="H45" s="16">
        <v>8</v>
      </c>
      <c r="I45" s="16">
        <v>24</v>
      </c>
      <c r="J45" s="16">
        <v>3</v>
      </c>
      <c r="K45" s="16">
        <v>5</v>
      </c>
      <c r="L45" s="16">
        <f t="shared" si="0"/>
        <v>90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s="6" customFormat="1" ht="12.75" customHeight="1" x14ac:dyDescent="0.2">
      <c r="A46" s="13" t="s">
        <v>137</v>
      </c>
      <c r="B46" s="14" t="s">
        <v>70</v>
      </c>
      <c r="C46" s="14" t="s">
        <v>102</v>
      </c>
      <c r="D46" s="15">
        <v>37500000</v>
      </c>
      <c r="E46" s="15">
        <v>3000000</v>
      </c>
      <c r="F46" s="16">
        <v>22</v>
      </c>
      <c r="G46" s="16">
        <v>8</v>
      </c>
      <c r="H46" s="16">
        <v>6</v>
      </c>
      <c r="I46" s="16">
        <v>16</v>
      </c>
      <c r="J46" s="16">
        <v>3</v>
      </c>
      <c r="K46" s="16">
        <v>3</v>
      </c>
      <c r="L46" s="16">
        <f t="shared" si="0"/>
        <v>58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x14ac:dyDescent="0.25">
      <c r="D47" s="11">
        <f>SUM(D15:D46)</f>
        <v>917076437</v>
      </c>
      <c r="E47" s="11">
        <f>SUM(E15:E46)</f>
        <v>82199460</v>
      </c>
    </row>
    <row r="48" spans="1:74" x14ac:dyDescent="0.25">
      <c r="E48" s="9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15" sqref="H12:H13 G15:G16 G19:G46" xr:uid="{BA6D598C-72EB-44B8-8A54-3534A5DACFFC}">
      <formula1>15</formula1>
    </dataValidation>
    <dataValidation type="decimal" operator="lessThanOrEqual" allowBlank="1" showInputMessage="1" showErrorMessage="1" error="max. 40" sqref="F15:F46" xr:uid="{F6A3517C-E8AA-4369-B12C-BDCBF4C86133}">
      <formula1>40</formula1>
    </dataValidation>
    <dataValidation type="decimal" operator="lessThanOrEqual" allowBlank="1" showInputMessage="1" showErrorMessage="1" error="max. 10" sqref="H15:H46" xr:uid="{8F90F1E3-2542-4C36-9917-89056E4A349E}">
      <formula1>10</formula1>
    </dataValidation>
    <dataValidation type="decimal" operator="lessThanOrEqual" allowBlank="1" showInputMessage="1" showErrorMessage="1" error="max. 5" sqref="J15:K46" xr:uid="{1C504D0F-8A95-477A-A216-26EFD6786B41}">
      <formula1>5</formula1>
    </dataValidation>
    <dataValidation type="decimal" operator="lessThanOrEqual" allowBlank="1" showInputMessage="1" showErrorMessage="1" error="max. 25" sqref="I15:I46" xr:uid="{ADCE27F0-C744-4BB6-8F22-01367C0C55EB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0908-33BA-4A13-AA8E-350580C4BE40}">
  <dimension ref="A1:BV5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42578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4" ht="38.25" customHeight="1" x14ac:dyDescent="0.25">
      <c r="A1" s="1" t="s">
        <v>24</v>
      </c>
    </row>
    <row r="2" spans="1:74" ht="14.45" customHeight="1" x14ac:dyDescent="0.25">
      <c r="A2" s="3" t="s">
        <v>39</v>
      </c>
      <c r="D2" s="3" t="s">
        <v>21</v>
      </c>
    </row>
    <row r="3" spans="1:74" ht="14.45" customHeight="1" x14ac:dyDescent="0.25">
      <c r="A3" s="3" t="s">
        <v>32</v>
      </c>
      <c r="D3" s="2" t="s">
        <v>28</v>
      </c>
    </row>
    <row r="4" spans="1:74" ht="14.45" customHeight="1" x14ac:dyDescent="0.25">
      <c r="A4" s="3" t="s">
        <v>40</v>
      </c>
      <c r="D4" s="2" t="s">
        <v>29</v>
      </c>
    </row>
    <row r="5" spans="1:74" ht="14.45" customHeight="1" x14ac:dyDescent="0.25">
      <c r="A5" s="3" t="s">
        <v>27</v>
      </c>
      <c r="D5" s="2" t="s">
        <v>30</v>
      </c>
    </row>
    <row r="6" spans="1:74" ht="14.45" customHeight="1" x14ac:dyDescent="0.25">
      <c r="A6" s="2" t="s">
        <v>41</v>
      </c>
      <c r="D6" s="2" t="s">
        <v>31</v>
      </c>
    </row>
    <row r="7" spans="1:74" ht="14.45" customHeight="1" x14ac:dyDescent="0.25">
      <c r="A7" s="10" t="s">
        <v>33</v>
      </c>
    </row>
    <row r="8" spans="1:74" ht="14.45" customHeight="1" x14ac:dyDescent="0.25">
      <c r="D8" s="3" t="s">
        <v>22</v>
      </c>
    </row>
    <row r="9" spans="1:74" ht="65.25" customHeight="1" x14ac:dyDescent="0.25">
      <c r="D9" s="26" t="s">
        <v>25</v>
      </c>
      <c r="E9" s="26"/>
      <c r="F9" s="26"/>
      <c r="G9" s="26"/>
      <c r="H9" s="26"/>
      <c r="I9" s="26"/>
      <c r="J9" s="26"/>
      <c r="K9" s="26"/>
      <c r="L9" s="26"/>
    </row>
    <row r="10" spans="1:74" ht="52.5" customHeight="1" x14ac:dyDescent="0.25">
      <c r="A10" s="3"/>
      <c r="D10" s="26" t="s">
        <v>26</v>
      </c>
      <c r="E10" s="26"/>
      <c r="F10" s="26"/>
      <c r="G10" s="26"/>
      <c r="H10" s="26"/>
      <c r="I10" s="26"/>
      <c r="J10" s="26"/>
      <c r="K10" s="26"/>
      <c r="L10" s="26"/>
    </row>
    <row r="11" spans="1:74" ht="12.75" customHeight="1" x14ac:dyDescent="0.25">
      <c r="A11" s="3"/>
    </row>
    <row r="12" spans="1:74" ht="26.45" customHeight="1" x14ac:dyDescent="0.25">
      <c r="A12" s="27" t="s">
        <v>0</v>
      </c>
      <c r="B12" s="27" t="s">
        <v>1</v>
      </c>
      <c r="C12" s="27" t="s">
        <v>16</v>
      </c>
      <c r="D12" s="27" t="s">
        <v>11</v>
      </c>
      <c r="E12" s="30" t="s">
        <v>2</v>
      </c>
      <c r="F12" s="27" t="s">
        <v>13</v>
      </c>
      <c r="G12" s="27" t="s">
        <v>34</v>
      </c>
      <c r="H12" s="27" t="s">
        <v>12</v>
      </c>
      <c r="I12" s="27" t="s">
        <v>35</v>
      </c>
      <c r="J12" s="27" t="s">
        <v>36</v>
      </c>
      <c r="K12" s="27" t="s">
        <v>37</v>
      </c>
      <c r="L12" s="27" t="s">
        <v>3</v>
      </c>
    </row>
    <row r="13" spans="1:74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</row>
    <row r="14" spans="1:74" ht="29.1" customHeight="1" x14ac:dyDescent="0.25">
      <c r="A14" s="28"/>
      <c r="B14" s="28"/>
      <c r="C14" s="28"/>
      <c r="D14" s="28"/>
      <c r="E14" s="32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4" s="6" customFormat="1" ht="12.75" customHeight="1" x14ac:dyDescent="0.2">
      <c r="A15" s="13" t="s">
        <v>106</v>
      </c>
      <c r="B15" s="14" t="s">
        <v>42</v>
      </c>
      <c r="C15" s="14" t="s">
        <v>71</v>
      </c>
      <c r="D15" s="15">
        <v>10821675</v>
      </c>
      <c r="E15" s="15">
        <v>1300000</v>
      </c>
      <c r="F15" s="16">
        <v>33</v>
      </c>
      <c r="G15" s="16">
        <v>13</v>
      </c>
      <c r="H15" s="16">
        <v>8</v>
      </c>
      <c r="I15" s="16">
        <v>20</v>
      </c>
      <c r="J15" s="16">
        <v>3</v>
      </c>
      <c r="K15" s="16">
        <v>5</v>
      </c>
      <c r="L15" s="16">
        <f>SUM(F15:K15)</f>
        <v>82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6" customFormat="1" ht="12.75" customHeight="1" x14ac:dyDescent="0.2">
      <c r="A16" s="13" t="s">
        <v>107</v>
      </c>
      <c r="B16" s="14" t="s">
        <v>43</v>
      </c>
      <c r="C16" s="14" t="s">
        <v>72</v>
      </c>
      <c r="D16" s="15">
        <v>25550250</v>
      </c>
      <c r="E16" s="15">
        <v>4000000</v>
      </c>
      <c r="F16" s="16">
        <v>22</v>
      </c>
      <c r="G16" s="16">
        <v>8</v>
      </c>
      <c r="H16" s="16">
        <v>7</v>
      </c>
      <c r="I16" s="16">
        <v>15</v>
      </c>
      <c r="J16" s="16">
        <v>3</v>
      </c>
      <c r="K16" s="16">
        <v>5</v>
      </c>
      <c r="L16" s="16">
        <f t="shared" ref="L16:L46" si="0">SUM(F16:K16)</f>
        <v>60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6" customFormat="1" ht="12.75" customHeight="1" x14ac:dyDescent="0.2">
      <c r="A17" s="13" t="s">
        <v>108</v>
      </c>
      <c r="B17" s="14" t="s">
        <v>44</v>
      </c>
      <c r="C17" s="14" t="s">
        <v>73</v>
      </c>
      <c r="D17" s="15">
        <v>39980000</v>
      </c>
      <c r="E17" s="15">
        <v>2900000</v>
      </c>
      <c r="F17" s="16">
        <v>26</v>
      </c>
      <c r="G17" s="16">
        <v>8</v>
      </c>
      <c r="H17" s="16">
        <v>10</v>
      </c>
      <c r="I17" s="16">
        <v>21</v>
      </c>
      <c r="J17" s="16">
        <v>0</v>
      </c>
      <c r="K17" s="16">
        <v>4</v>
      </c>
      <c r="L17" s="16">
        <f t="shared" si="0"/>
        <v>69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6" customFormat="1" ht="12.75" customHeight="1" x14ac:dyDescent="0.2">
      <c r="A18" s="13" t="s">
        <v>109</v>
      </c>
      <c r="B18" s="14" t="s">
        <v>45</v>
      </c>
      <c r="C18" s="14" t="s">
        <v>74</v>
      </c>
      <c r="D18" s="15">
        <v>26204156</v>
      </c>
      <c r="E18" s="15">
        <v>2982480</v>
      </c>
      <c r="F18" s="16">
        <v>30</v>
      </c>
      <c r="G18" s="16">
        <v>13</v>
      </c>
      <c r="H18" s="16">
        <v>8</v>
      </c>
      <c r="I18" s="16">
        <v>18</v>
      </c>
      <c r="J18" s="16">
        <v>2</v>
      </c>
      <c r="K18" s="16">
        <v>5</v>
      </c>
      <c r="L18" s="16">
        <f t="shared" si="0"/>
        <v>76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6" customFormat="1" x14ac:dyDescent="0.2">
      <c r="A19" s="13" t="s">
        <v>110</v>
      </c>
      <c r="B19" s="14" t="s">
        <v>46</v>
      </c>
      <c r="C19" s="14" t="s">
        <v>75</v>
      </c>
      <c r="D19" s="15">
        <v>62479225</v>
      </c>
      <c r="E19" s="15">
        <v>4500000</v>
      </c>
      <c r="F19" s="16">
        <v>38</v>
      </c>
      <c r="G19" s="16">
        <v>14</v>
      </c>
      <c r="H19" s="16">
        <v>8</v>
      </c>
      <c r="I19" s="16">
        <v>20</v>
      </c>
      <c r="J19" s="16">
        <v>2</v>
      </c>
      <c r="K19" s="16">
        <v>5</v>
      </c>
      <c r="L19" s="16">
        <f t="shared" si="0"/>
        <v>87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6" customFormat="1" ht="12.75" customHeight="1" x14ac:dyDescent="0.2">
      <c r="A20" s="13" t="s">
        <v>111</v>
      </c>
      <c r="B20" s="14" t="s">
        <v>47</v>
      </c>
      <c r="C20" s="14" t="s">
        <v>76</v>
      </c>
      <c r="D20" s="15">
        <v>8821324</v>
      </c>
      <c r="E20" s="15">
        <v>1350000</v>
      </c>
      <c r="F20" s="16">
        <v>34</v>
      </c>
      <c r="G20" s="16">
        <v>13</v>
      </c>
      <c r="H20" s="16">
        <v>8</v>
      </c>
      <c r="I20" s="16">
        <v>23</v>
      </c>
      <c r="J20" s="16">
        <v>2</v>
      </c>
      <c r="K20" s="16">
        <v>5</v>
      </c>
      <c r="L20" s="16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6" customFormat="1" ht="12.75" customHeight="1" x14ac:dyDescent="0.2">
      <c r="A21" s="13" t="s">
        <v>112</v>
      </c>
      <c r="B21" s="14" t="s">
        <v>48</v>
      </c>
      <c r="C21" s="14" t="s">
        <v>77</v>
      </c>
      <c r="D21" s="15">
        <v>17148000</v>
      </c>
      <c r="E21" s="15">
        <v>1500000</v>
      </c>
      <c r="F21" s="16">
        <v>35</v>
      </c>
      <c r="G21" s="16">
        <v>13</v>
      </c>
      <c r="H21" s="16">
        <v>8</v>
      </c>
      <c r="I21" s="16">
        <v>22</v>
      </c>
      <c r="J21" s="16">
        <v>3</v>
      </c>
      <c r="K21" s="16">
        <v>4</v>
      </c>
      <c r="L21" s="16">
        <f t="shared" si="0"/>
        <v>85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6" customFormat="1" ht="13.5" customHeight="1" x14ac:dyDescent="0.2">
      <c r="A22" s="13" t="s">
        <v>113</v>
      </c>
      <c r="B22" s="14" t="s">
        <v>49</v>
      </c>
      <c r="C22" s="14" t="s">
        <v>78</v>
      </c>
      <c r="D22" s="15">
        <v>25483268</v>
      </c>
      <c r="E22" s="15">
        <v>3000000</v>
      </c>
      <c r="F22" s="16">
        <v>20</v>
      </c>
      <c r="G22" s="16">
        <v>5</v>
      </c>
      <c r="H22" s="16">
        <v>8</v>
      </c>
      <c r="I22" s="16">
        <v>20</v>
      </c>
      <c r="J22" s="16">
        <v>3</v>
      </c>
      <c r="K22" s="16">
        <v>4</v>
      </c>
      <c r="L22" s="16">
        <f t="shared" si="0"/>
        <v>60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6" customFormat="1" ht="12.75" customHeight="1" x14ac:dyDescent="0.2">
      <c r="A23" s="13" t="s">
        <v>114</v>
      </c>
      <c r="B23" s="14" t="s">
        <v>50</v>
      </c>
      <c r="C23" s="14" t="s">
        <v>79</v>
      </c>
      <c r="D23" s="15">
        <v>118568000</v>
      </c>
      <c r="E23" s="15">
        <v>5000000</v>
      </c>
      <c r="F23" s="16">
        <v>37</v>
      </c>
      <c r="G23" s="16">
        <v>4</v>
      </c>
      <c r="H23" s="16">
        <v>10</v>
      </c>
      <c r="I23" s="16">
        <v>18</v>
      </c>
      <c r="J23" s="16">
        <v>3</v>
      </c>
      <c r="K23" s="16">
        <v>5</v>
      </c>
      <c r="L23" s="16">
        <f t="shared" si="0"/>
        <v>77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6" customFormat="1" ht="12.75" customHeight="1" x14ac:dyDescent="0.2">
      <c r="A24" s="13" t="s">
        <v>115</v>
      </c>
      <c r="B24" s="14" t="s">
        <v>51</v>
      </c>
      <c r="C24" s="14" t="s">
        <v>80</v>
      </c>
      <c r="D24" s="15">
        <v>2156050</v>
      </c>
      <c r="E24" s="15">
        <v>550000</v>
      </c>
      <c r="F24" s="16">
        <v>33</v>
      </c>
      <c r="G24" s="16">
        <v>10</v>
      </c>
      <c r="H24" s="16">
        <v>8</v>
      </c>
      <c r="I24" s="16">
        <v>22</v>
      </c>
      <c r="J24" s="16">
        <v>2</v>
      </c>
      <c r="K24" s="16">
        <v>5</v>
      </c>
      <c r="L24" s="16">
        <f t="shared" si="0"/>
        <v>80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6" customFormat="1" ht="12.75" customHeight="1" x14ac:dyDescent="0.2">
      <c r="A25" s="13" t="s">
        <v>116</v>
      </c>
      <c r="B25" s="14" t="s">
        <v>52</v>
      </c>
      <c r="C25" s="14" t="s">
        <v>81</v>
      </c>
      <c r="D25" s="15">
        <v>20725258</v>
      </c>
      <c r="E25" s="15">
        <v>3500000</v>
      </c>
      <c r="F25" s="16">
        <v>30</v>
      </c>
      <c r="G25" s="16">
        <v>9</v>
      </c>
      <c r="H25" s="16">
        <v>7</v>
      </c>
      <c r="I25" s="16">
        <v>22</v>
      </c>
      <c r="J25" s="16">
        <v>0</v>
      </c>
      <c r="K25" s="16">
        <v>4</v>
      </c>
      <c r="L25" s="16">
        <f t="shared" si="0"/>
        <v>72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6" customFormat="1" ht="12.75" customHeight="1" x14ac:dyDescent="0.2">
      <c r="A26" s="13" t="s">
        <v>117</v>
      </c>
      <c r="B26" s="14" t="s">
        <v>53</v>
      </c>
      <c r="C26" s="14" t="s">
        <v>82</v>
      </c>
      <c r="D26" s="15">
        <v>8423840</v>
      </c>
      <c r="E26" s="15">
        <v>1800000</v>
      </c>
      <c r="F26" s="16">
        <v>32</v>
      </c>
      <c r="G26" s="16">
        <v>10</v>
      </c>
      <c r="H26" s="16">
        <v>8</v>
      </c>
      <c r="I26" s="16">
        <v>21</v>
      </c>
      <c r="J26" s="16">
        <v>3</v>
      </c>
      <c r="K26" s="16">
        <v>5</v>
      </c>
      <c r="L26" s="16">
        <f t="shared" si="0"/>
        <v>79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6" customFormat="1" x14ac:dyDescent="0.2">
      <c r="A27" s="13" t="s">
        <v>118</v>
      </c>
      <c r="B27" s="14" t="s">
        <v>54</v>
      </c>
      <c r="C27" s="14" t="s">
        <v>83</v>
      </c>
      <c r="D27" s="15">
        <v>54125519</v>
      </c>
      <c r="E27" s="15">
        <v>2500000</v>
      </c>
      <c r="F27" s="16">
        <v>35</v>
      </c>
      <c r="G27" s="16">
        <v>6</v>
      </c>
      <c r="H27" s="16">
        <v>8</v>
      </c>
      <c r="I27" s="16">
        <v>21</v>
      </c>
      <c r="J27" s="16">
        <v>3</v>
      </c>
      <c r="K27" s="16">
        <v>4</v>
      </c>
      <c r="L27" s="16">
        <f t="shared" si="0"/>
        <v>77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6" customFormat="1" ht="12.75" customHeight="1" x14ac:dyDescent="0.2">
      <c r="A28" s="13" t="s">
        <v>119</v>
      </c>
      <c r="B28" s="14" t="s">
        <v>55</v>
      </c>
      <c r="C28" s="14" t="s">
        <v>84</v>
      </c>
      <c r="D28" s="15">
        <v>8014523</v>
      </c>
      <c r="E28" s="15">
        <v>1500000</v>
      </c>
      <c r="F28" s="16">
        <v>30</v>
      </c>
      <c r="G28" s="16">
        <v>8</v>
      </c>
      <c r="H28" s="16">
        <v>7</v>
      </c>
      <c r="I28" s="16">
        <v>21</v>
      </c>
      <c r="J28" s="16">
        <v>2</v>
      </c>
      <c r="K28" s="16">
        <v>3</v>
      </c>
      <c r="L28" s="16">
        <f t="shared" si="0"/>
        <v>71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6" customFormat="1" ht="12.75" customHeight="1" x14ac:dyDescent="0.2">
      <c r="A29" s="13" t="s">
        <v>120</v>
      </c>
      <c r="B29" s="14" t="s">
        <v>56</v>
      </c>
      <c r="C29" s="14" t="s">
        <v>85</v>
      </c>
      <c r="D29" s="15">
        <v>39930048</v>
      </c>
      <c r="E29" s="15">
        <v>3360000</v>
      </c>
      <c r="F29" s="16">
        <v>31</v>
      </c>
      <c r="G29" s="16">
        <v>10</v>
      </c>
      <c r="H29" s="16">
        <v>9</v>
      </c>
      <c r="I29" s="16">
        <v>21</v>
      </c>
      <c r="J29" s="16">
        <v>4</v>
      </c>
      <c r="K29" s="16">
        <v>5</v>
      </c>
      <c r="L29" s="16">
        <f t="shared" si="0"/>
        <v>80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6" customFormat="1" ht="12.75" customHeight="1" x14ac:dyDescent="0.2">
      <c r="A30" s="13" t="s">
        <v>121</v>
      </c>
      <c r="B30" s="14" t="s">
        <v>57</v>
      </c>
      <c r="C30" s="14" t="s">
        <v>86</v>
      </c>
      <c r="D30" s="15">
        <v>8733600</v>
      </c>
      <c r="E30" s="15">
        <v>2200000</v>
      </c>
      <c r="F30" s="16">
        <v>35</v>
      </c>
      <c r="G30" s="16">
        <v>12</v>
      </c>
      <c r="H30" s="16">
        <v>10</v>
      </c>
      <c r="I30" s="16">
        <v>22</v>
      </c>
      <c r="J30" s="16">
        <v>5</v>
      </c>
      <c r="K30" s="16">
        <v>5</v>
      </c>
      <c r="L30" s="16">
        <f t="shared" si="0"/>
        <v>89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6" customFormat="1" ht="12.75" customHeight="1" x14ac:dyDescent="0.2">
      <c r="A31" s="13" t="s">
        <v>122</v>
      </c>
      <c r="B31" s="14" t="s">
        <v>58</v>
      </c>
      <c r="C31" s="14" t="s">
        <v>87</v>
      </c>
      <c r="D31" s="15">
        <v>30046000</v>
      </c>
      <c r="E31" s="15">
        <v>3200000</v>
      </c>
      <c r="F31" s="16">
        <v>32</v>
      </c>
      <c r="G31" s="16">
        <v>11</v>
      </c>
      <c r="H31" s="16">
        <v>8</v>
      </c>
      <c r="I31" s="16">
        <v>20</v>
      </c>
      <c r="J31" s="16">
        <v>0</v>
      </c>
      <c r="K31" s="16">
        <v>5</v>
      </c>
      <c r="L31" s="16">
        <f t="shared" si="0"/>
        <v>76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6" customFormat="1" x14ac:dyDescent="0.2">
      <c r="A32" s="13" t="s">
        <v>123</v>
      </c>
      <c r="B32" s="14" t="s">
        <v>59</v>
      </c>
      <c r="C32" s="14" t="s">
        <v>88</v>
      </c>
      <c r="D32" s="15">
        <v>7930197</v>
      </c>
      <c r="E32" s="15">
        <v>1647000</v>
      </c>
      <c r="F32" s="16">
        <v>37</v>
      </c>
      <c r="G32" s="16">
        <v>12</v>
      </c>
      <c r="H32" s="16">
        <v>8</v>
      </c>
      <c r="I32" s="16">
        <v>21</v>
      </c>
      <c r="J32" s="16">
        <v>4</v>
      </c>
      <c r="K32" s="16">
        <v>5</v>
      </c>
      <c r="L32" s="16">
        <f t="shared" si="0"/>
        <v>87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6" customFormat="1" ht="12.75" customHeight="1" x14ac:dyDescent="0.2">
      <c r="A33" s="13" t="s">
        <v>124</v>
      </c>
      <c r="B33" s="14" t="s">
        <v>60</v>
      </c>
      <c r="C33" s="14" t="s">
        <v>89</v>
      </c>
      <c r="D33" s="15">
        <v>21735000</v>
      </c>
      <c r="E33" s="15">
        <v>2600000</v>
      </c>
      <c r="F33" s="16">
        <v>28</v>
      </c>
      <c r="G33" s="16">
        <v>8</v>
      </c>
      <c r="H33" s="16">
        <v>7</v>
      </c>
      <c r="I33" s="16">
        <v>17</v>
      </c>
      <c r="J33" s="16">
        <v>4</v>
      </c>
      <c r="K33" s="16">
        <v>0</v>
      </c>
      <c r="L33" s="16">
        <f t="shared" si="0"/>
        <v>64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6" customFormat="1" ht="12.75" customHeight="1" x14ac:dyDescent="0.2">
      <c r="A34" s="13" t="s">
        <v>125</v>
      </c>
      <c r="B34" s="14" t="s">
        <v>61</v>
      </c>
      <c r="C34" s="14" t="s">
        <v>90</v>
      </c>
      <c r="D34" s="15">
        <v>4768750</v>
      </c>
      <c r="E34" s="15">
        <v>1580000</v>
      </c>
      <c r="F34" s="16">
        <v>34</v>
      </c>
      <c r="G34" s="16">
        <v>7</v>
      </c>
      <c r="H34" s="16">
        <v>8</v>
      </c>
      <c r="I34" s="16">
        <v>20</v>
      </c>
      <c r="J34" s="16">
        <v>2</v>
      </c>
      <c r="K34" s="16">
        <v>0</v>
      </c>
      <c r="L34" s="16">
        <f t="shared" si="0"/>
        <v>71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6" customFormat="1" ht="12.75" customHeight="1" x14ac:dyDescent="0.2">
      <c r="A35" s="13" t="s">
        <v>126</v>
      </c>
      <c r="B35" s="14" t="s">
        <v>62</v>
      </c>
      <c r="C35" s="14" t="s">
        <v>91</v>
      </c>
      <c r="D35" s="15">
        <v>36034825</v>
      </c>
      <c r="E35" s="15">
        <v>3000000</v>
      </c>
      <c r="F35" s="16">
        <v>31</v>
      </c>
      <c r="G35" s="16">
        <v>11</v>
      </c>
      <c r="H35" s="16">
        <v>8</v>
      </c>
      <c r="I35" s="16">
        <v>18</v>
      </c>
      <c r="J35" s="16">
        <v>3</v>
      </c>
      <c r="K35" s="16">
        <v>5</v>
      </c>
      <c r="L35" s="16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6" customFormat="1" ht="12.75" customHeight="1" x14ac:dyDescent="0.2">
      <c r="A36" s="13" t="s">
        <v>127</v>
      </c>
      <c r="B36" s="14" t="s">
        <v>63</v>
      </c>
      <c r="C36" s="14" t="s">
        <v>92</v>
      </c>
      <c r="D36" s="15">
        <v>10149468</v>
      </c>
      <c r="E36" s="15">
        <v>1000000</v>
      </c>
      <c r="F36" s="16">
        <v>29</v>
      </c>
      <c r="G36" s="16">
        <v>5</v>
      </c>
      <c r="H36" s="16">
        <v>7</v>
      </c>
      <c r="I36" s="16">
        <v>18</v>
      </c>
      <c r="J36" s="16">
        <v>1</v>
      </c>
      <c r="K36" s="16">
        <v>4</v>
      </c>
      <c r="L36" s="16">
        <f t="shared" si="0"/>
        <v>64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6" customFormat="1" ht="12.75" customHeight="1" x14ac:dyDescent="0.2">
      <c r="A37" s="13" t="s">
        <v>128</v>
      </c>
      <c r="B37" s="14" t="s">
        <v>42</v>
      </c>
      <c r="C37" s="14" t="s">
        <v>93</v>
      </c>
      <c r="D37" s="15">
        <v>22203184</v>
      </c>
      <c r="E37" s="15">
        <v>2900000</v>
      </c>
      <c r="F37" s="16">
        <v>36</v>
      </c>
      <c r="G37" s="16">
        <v>13</v>
      </c>
      <c r="H37" s="16">
        <v>10</v>
      </c>
      <c r="I37" s="16">
        <v>19</v>
      </c>
      <c r="J37" s="16">
        <v>3</v>
      </c>
      <c r="K37" s="16">
        <v>5</v>
      </c>
      <c r="L37" s="16">
        <f t="shared" si="0"/>
        <v>86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6" customFormat="1" ht="12.75" customHeight="1" x14ac:dyDescent="0.2">
      <c r="A38" s="13" t="s">
        <v>129</v>
      </c>
      <c r="B38" s="14" t="s">
        <v>64</v>
      </c>
      <c r="C38" s="14" t="s">
        <v>94</v>
      </c>
      <c r="D38" s="15">
        <v>6975010</v>
      </c>
      <c r="E38" s="15">
        <v>929980</v>
      </c>
      <c r="F38" s="16">
        <v>25</v>
      </c>
      <c r="G38" s="16">
        <v>8</v>
      </c>
      <c r="H38" s="16">
        <v>6</v>
      </c>
      <c r="I38" s="16">
        <v>19</v>
      </c>
      <c r="J38" s="16">
        <v>4</v>
      </c>
      <c r="K38" s="16">
        <v>5</v>
      </c>
      <c r="L38" s="16">
        <f t="shared" si="0"/>
        <v>67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s="6" customFormat="1" ht="12.75" customHeight="1" x14ac:dyDescent="0.2">
      <c r="A39" s="13" t="s">
        <v>130</v>
      </c>
      <c r="B39" s="14" t="s">
        <v>65</v>
      </c>
      <c r="C39" s="14" t="s">
        <v>95</v>
      </c>
      <c r="D39" s="15">
        <v>6040274</v>
      </c>
      <c r="E39" s="15">
        <v>1000000</v>
      </c>
      <c r="F39" s="16">
        <v>26</v>
      </c>
      <c r="G39" s="16">
        <v>6</v>
      </c>
      <c r="H39" s="16">
        <v>7</v>
      </c>
      <c r="I39" s="16">
        <v>19</v>
      </c>
      <c r="J39" s="16">
        <v>4</v>
      </c>
      <c r="K39" s="16">
        <v>5</v>
      </c>
      <c r="L39" s="16">
        <f t="shared" si="0"/>
        <v>67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 s="6" customFormat="1" x14ac:dyDescent="0.2">
      <c r="A40" s="13" t="s">
        <v>131</v>
      </c>
      <c r="B40" s="14" t="s">
        <v>54</v>
      </c>
      <c r="C40" s="14" t="s">
        <v>96</v>
      </c>
      <c r="D40" s="15">
        <v>25242812</v>
      </c>
      <c r="E40" s="15">
        <v>2400000</v>
      </c>
      <c r="F40" s="16">
        <v>25</v>
      </c>
      <c r="G40" s="16">
        <v>8</v>
      </c>
      <c r="H40" s="16">
        <v>8</v>
      </c>
      <c r="I40" s="16">
        <v>18</v>
      </c>
      <c r="J40" s="16">
        <v>3</v>
      </c>
      <c r="K40" s="16">
        <v>3</v>
      </c>
      <c r="L40" s="16">
        <f t="shared" si="0"/>
        <v>65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 s="6" customFormat="1" ht="12.75" customHeight="1" x14ac:dyDescent="0.2">
      <c r="A41" s="13" t="s">
        <v>132</v>
      </c>
      <c r="B41" s="14" t="s">
        <v>66</v>
      </c>
      <c r="C41" s="14" t="s">
        <v>97</v>
      </c>
      <c r="D41" s="15">
        <v>125750000</v>
      </c>
      <c r="E41" s="15">
        <v>7000000</v>
      </c>
      <c r="F41" s="16">
        <v>28</v>
      </c>
      <c r="G41" s="16">
        <v>15</v>
      </c>
      <c r="H41" s="16">
        <v>10</v>
      </c>
      <c r="I41" s="16">
        <v>19</v>
      </c>
      <c r="J41" s="16">
        <v>5</v>
      </c>
      <c r="K41" s="16">
        <v>4</v>
      </c>
      <c r="L41" s="16">
        <f t="shared" si="0"/>
        <v>81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 s="6" customFormat="1" ht="12.75" customHeight="1" x14ac:dyDescent="0.2">
      <c r="A42" s="13" t="s">
        <v>133</v>
      </c>
      <c r="B42" s="14" t="s">
        <v>62</v>
      </c>
      <c r="C42" s="14" t="s">
        <v>98</v>
      </c>
      <c r="D42" s="15">
        <v>22240304</v>
      </c>
      <c r="E42" s="15">
        <v>3000000</v>
      </c>
      <c r="F42" s="16">
        <v>36</v>
      </c>
      <c r="G42" s="16">
        <v>12</v>
      </c>
      <c r="H42" s="16">
        <v>8</v>
      </c>
      <c r="I42" s="16">
        <v>20</v>
      </c>
      <c r="J42" s="16">
        <v>3</v>
      </c>
      <c r="K42" s="16">
        <v>5</v>
      </c>
      <c r="L42" s="16">
        <f t="shared" si="0"/>
        <v>84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s="6" customFormat="1" ht="12.75" customHeight="1" x14ac:dyDescent="0.2">
      <c r="A43" s="13" t="s">
        <v>134</v>
      </c>
      <c r="B43" s="14" t="s">
        <v>67</v>
      </c>
      <c r="C43" s="14" t="s">
        <v>99</v>
      </c>
      <c r="D43" s="15">
        <v>29123057</v>
      </c>
      <c r="E43" s="15">
        <v>2500000</v>
      </c>
      <c r="F43" s="16">
        <v>30</v>
      </c>
      <c r="G43" s="16">
        <v>10</v>
      </c>
      <c r="H43" s="16">
        <v>8</v>
      </c>
      <c r="I43" s="16">
        <v>16</v>
      </c>
      <c r="J43" s="16">
        <v>3</v>
      </c>
      <c r="K43" s="16">
        <v>4</v>
      </c>
      <c r="L43" s="16">
        <f t="shared" si="0"/>
        <v>71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s="6" customFormat="1" ht="12.75" customHeight="1" x14ac:dyDescent="0.2">
      <c r="A44" s="13" t="s">
        <v>135</v>
      </c>
      <c r="B44" s="14" t="s">
        <v>68</v>
      </c>
      <c r="C44" s="14" t="s">
        <v>100</v>
      </c>
      <c r="D44" s="15">
        <v>34500478</v>
      </c>
      <c r="E44" s="15">
        <v>3000000</v>
      </c>
      <c r="F44" s="16">
        <v>32</v>
      </c>
      <c r="G44" s="16">
        <v>10</v>
      </c>
      <c r="H44" s="16">
        <v>8</v>
      </c>
      <c r="I44" s="16">
        <v>15</v>
      </c>
      <c r="J44" s="16">
        <v>3</v>
      </c>
      <c r="K44" s="16">
        <v>5</v>
      </c>
      <c r="L44" s="16">
        <f t="shared" si="0"/>
        <v>73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s="6" customFormat="1" ht="12.75" customHeight="1" x14ac:dyDescent="0.2">
      <c r="A45" s="13" t="s">
        <v>136</v>
      </c>
      <c r="B45" s="14" t="s">
        <v>69</v>
      </c>
      <c r="C45" s="14" t="s">
        <v>101</v>
      </c>
      <c r="D45" s="15">
        <v>19672342</v>
      </c>
      <c r="E45" s="15">
        <v>1500000</v>
      </c>
      <c r="F45" s="16">
        <v>36</v>
      </c>
      <c r="G45" s="16">
        <v>14</v>
      </c>
      <c r="H45" s="16">
        <v>8</v>
      </c>
      <c r="I45" s="16">
        <v>24</v>
      </c>
      <c r="J45" s="16">
        <v>3</v>
      </c>
      <c r="K45" s="16">
        <v>5</v>
      </c>
      <c r="L45" s="16">
        <f t="shared" si="0"/>
        <v>90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s="6" customFormat="1" ht="12.75" customHeight="1" x14ac:dyDescent="0.2">
      <c r="A46" s="13" t="s">
        <v>137</v>
      </c>
      <c r="B46" s="14" t="s">
        <v>70</v>
      </c>
      <c r="C46" s="14" t="s">
        <v>102</v>
      </c>
      <c r="D46" s="15">
        <v>37500000</v>
      </c>
      <c r="E46" s="15">
        <v>3000000</v>
      </c>
      <c r="F46" s="16">
        <v>22</v>
      </c>
      <c r="G46" s="16">
        <v>8</v>
      </c>
      <c r="H46" s="16">
        <v>6</v>
      </c>
      <c r="I46" s="16">
        <v>16</v>
      </c>
      <c r="J46" s="16">
        <v>3</v>
      </c>
      <c r="K46" s="16">
        <v>3</v>
      </c>
      <c r="L46" s="16">
        <f t="shared" si="0"/>
        <v>58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x14ac:dyDescent="0.25">
      <c r="D47" s="11">
        <f>SUM(D15:D46)</f>
        <v>917076437</v>
      </c>
      <c r="E47" s="11">
        <f>SUM(E15:E46)</f>
        <v>82199460</v>
      </c>
    </row>
    <row r="48" spans="1:74" x14ac:dyDescent="0.25">
      <c r="E48" s="9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15" sqref="H12:H13 G15:G16 G19:G46" xr:uid="{41DC5C6C-044E-4AE4-8E07-2AD6DD127AEE}">
      <formula1>15</formula1>
    </dataValidation>
    <dataValidation type="decimal" operator="lessThanOrEqual" allowBlank="1" showInputMessage="1" showErrorMessage="1" error="max. 40" sqref="F15:F46" xr:uid="{10F08340-1336-46B6-8723-51B3B4A44E74}">
      <formula1>40</formula1>
    </dataValidation>
    <dataValidation type="decimal" operator="lessThanOrEqual" allowBlank="1" showInputMessage="1" showErrorMessage="1" error="max. 10" sqref="H15:H46" xr:uid="{585163B4-199C-4664-8571-DA75834A71FE}">
      <formula1>10</formula1>
    </dataValidation>
    <dataValidation type="decimal" operator="lessThanOrEqual" allowBlank="1" showInputMessage="1" showErrorMessage="1" error="max. 5" sqref="J15:K46" xr:uid="{6020225F-C55A-4053-9DF7-4CA74EB53495}">
      <formula1>5</formula1>
    </dataValidation>
    <dataValidation type="decimal" operator="lessThanOrEqual" allowBlank="1" showInputMessage="1" showErrorMessage="1" error="max. 25" sqref="I15:I46" xr:uid="{194B5693-813D-4431-9795-8592447D58A9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A7EEB-F037-42F7-B5A4-0EF3E088B135}">
  <dimension ref="A1:BV5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42578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4" ht="38.25" customHeight="1" x14ac:dyDescent="0.25">
      <c r="A1" s="1" t="s">
        <v>24</v>
      </c>
    </row>
    <row r="2" spans="1:74" ht="14.45" customHeight="1" x14ac:dyDescent="0.25">
      <c r="A2" s="3" t="s">
        <v>39</v>
      </c>
      <c r="D2" s="3" t="s">
        <v>21</v>
      </c>
    </row>
    <row r="3" spans="1:74" ht="14.45" customHeight="1" x14ac:dyDescent="0.25">
      <c r="A3" s="3" t="s">
        <v>32</v>
      </c>
      <c r="D3" s="2" t="s">
        <v>28</v>
      </c>
    </row>
    <row r="4" spans="1:74" ht="14.45" customHeight="1" x14ac:dyDescent="0.25">
      <c r="A4" s="3" t="s">
        <v>40</v>
      </c>
      <c r="D4" s="2" t="s">
        <v>29</v>
      </c>
    </row>
    <row r="5" spans="1:74" ht="14.45" customHeight="1" x14ac:dyDescent="0.25">
      <c r="A5" s="3" t="s">
        <v>27</v>
      </c>
      <c r="D5" s="2" t="s">
        <v>30</v>
      </c>
    </row>
    <row r="6" spans="1:74" ht="14.45" customHeight="1" x14ac:dyDescent="0.25">
      <c r="A6" s="2" t="s">
        <v>41</v>
      </c>
      <c r="D6" s="2" t="s">
        <v>31</v>
      </c>
    </row>
    <row r="7" spans="1:74" ht="14.45" customHeight="1" x14ac:dyDescent="0.25">
      <c r="A7" s="10" t="s">
        <v>33</v>
      </c>
    </row>
    <row r="8" spans="1:74" ht="14.45" customHeight="1" x14ac:dyDescent="0.25">
      <c r="D8" s="3" t="s">
        <v>22</v>
      </c>
    </row>
    <row r="9" spans="1:74" ht="65.25" customHeight="1" x14ac:dyDescent="0.25">
      <c r="D9" s="26" t="s">
        <v>25</v>
      </c>
      <c r="E9" s="26"/>
      <c r="F9" s="26"/>
      <c r="G9" s="26"/>
      <c r="H9" s="26"/>
      <c r="I9" s="26"/>
      <c r="J9" s="26"/>
      <c r="K9" s="26"/>
      <c r="L9" s="26"/>
    </row>
    <row r="10" spans="1:74" ht="52.5" customHeight="1" x14ac:dyDescent="0.25">
      <c r="A10" s="3"/>
      <c r="D10" s="26" t="s">
        <v>26</v>
      </c>
      <c r="E10" s="26"/>
      <c r="F10" s="26"/>
      <c r="G10" s="26"/>
      <c r="H10" s="26"/>
      <c r="I10" s="26"/>
      <c r="J10" s="26"/>
      <c r="K10" s="26"/>
      <c r="L10" s="26"/>
    </row>
    <row r="11" spans="1:74" ht="12.75" customHeight="1" x14ac:dyDescent="0.25">
      <c r="A11" s="3"/>
    </row>
    <row r="12" spans="1:74" ht="26.45" customHeight="1" x14ac:dyDescent="0.25">
      <c r="A12" s="27" t="s">
        <v>0</v>
      </c>
      <c r="B12" s="27" t="s">
        <v>1</v>
      </c>
      <c r="C12" s="27" t="s">
        <v>16</v>
      </c>
      <c r="D12" s="27" t="s">
        <v>11</v>
      </c>
      <c r="E12" s="30" t="s">
        <v>2</v>
      </c>
      <c r="F12" s="27" t="s">
        <v>13</v>
      </c>
      <c r="G12" s="27" t="s">
        <v>34</v>
      </c>
      <c r="H12" s="27" t="s">
        <v>12</v>
      </c>
      <c r="I12" s="27" t="s">
        <v>35</v>
      </c>
      <c r="J12" s="27" t="s">
        <v>36</v>
      </c>
      <c r="K12" s="27" t="s">
        <v>37</v>
      </c>
      <c r="L12" s="27" t="s">
        <v>3</v>
      </c>
    </row>
    <row r="13" spans="1:74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</row>
    <row r="14" spans="1:74" ht="29.1" customHeight="1" x14ac:dyDescent="0.25">
      <c r="A14" s="28"/>
      <c r="B14" s="28"/>
      <c r="C14" s="28"/>
      <c r="D14" s="28"/>
      <c r="E14" s="32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4" s="6" customFormat="1" ht="12.75" customHeight="1" x14ac:dyDescent="0.2">
      <c r="A15" s="13" t="s">
        <v>106</v>
      </c>
      <c r="B15" s="14" t="s">
        <v>42</v>
      </c>
      <c r="C15" s="14" t="s">
        <v>71</v>
      </c>
      <c r="D15" s="15">
        <v>10821675</v>
      </c>
      <c r="E15" s="15">
        <v>1300000</v>
      </c>
      <c r="F15" s="16">
        <v>33</v>
      </c>
      <c r="G15" s="16">
        <v>13</v>
      </c>
      <c r="H15" s="16">
        <v>8</v>
      </c>
      <c r="I15" s="16">
        <v>20</v>
      </c>
      <c r="J15" s="16">
        <v>3</v>
      </c>
      <c r="K15" s="16">
        <v>5</v>
      </c>
      <c r="L15" s="16">
        <f>SUM(F15:K15)</f>
        <v>82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6" customFormat="1" ht="12.75" customHeight="1" x14ac:dyDescent="0.2">
      <c r="A16" s="13" t="s">
        <v>107</v>
      </c>
      <c r="B16" s="14" t="s">
        <v>43</v>
      </c>
      <c r="C16" s="14" t="s">
        <v>72</v>
      </c>
      <c r="D16" s="15">
        <v>25550250</v>
      </c>
      <c r="E16" s="15">
        <v>4000000</v>
      </c>
      <c r="F16" s="16">
        <v>22</v>
      </c>
      <c r="G16" s="16">
        <v>8</v>
      </c>
      <c r="H16" s="16">
        <v>7</v>
      </c>
      <c r="I16" s="16">
        <v>15</v>
      </c>
      <c r="J16" s="16">
        <v>3</v>
      </c>
      <c r="K16" s="16">
        <v>5</v>
      </c>
      <c r="L16" s="16">
        <f t="shared" ref="L16:L46" si="0">SUM(F16:K16)</f>
        <v>60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6" customFormat="1" ht="12.75" customHeight="1" x14ac:dyDescent="0.2">
      <c r="A17" s="13" t="s">
        <v>108</v>
      </c>
      <c r="B17" s="14" t="s">
        <v>44</v>
      </c>
      <c r="C17" s="14" t="s">
        <v>73</v>
      </c>
      <c r="D17" s="15">
        <v>39980000</v>
      </c>
      <c r="E17" s="15">
        <v>2900000</v>
      </c>
      <c r="F17" s="16">
        <v>26</v>
      </c>
      <c r="G17" s="16">
        <v>8</v>
      </c>
      <c r="H17" s="16">
        <v>10</v>
      </c>
      <c r="I17" s="16">
        <v>21</v>
      </c>
      <c r="J17" s="16">
        <v>0</v>
      </c>
      <c r="K17" s="16">
        <v>4</v>
      </c>
      <c r="L17" s="16">
        <f t="shared" si="0"/>
        <v>69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6" customFormat="1" ht="12.75" customHeight="1" x14ac:dyDescent="0.2">
      <c r="A18" s="13" t="s">
        <v>109</v>
      </c>
      <c r="B18" s="14" t="s">
        <v>45</v>
      </c>
      <c r="C18" s="14" t="s">
        <v>74</v>
      </c>
      <c r="D18" s="15">
        <v>26204156</v>
      </c>
      <c r="E18" s="15">
        <v>2982480</v>
      </c>
      <c r="F18" s="16">
        <v>30</v>
      </c>
      <c r="G18" s="16">
        <v>13</v>
      </c>
      <c r="H18" s="16">
        <v>8</v>
      </c>
      <c r="I18" s="16">
        <v>18</v>
      </c>
      <c r="J18" s="16">
        <v>2</v>
      </c>
      <c r="K18" s="16">
        <v>5</v>
      </c>
      <c r="L18" s="16">
        <f t="shared" si="0"/>
        <v>76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6" customFormat="1" x14ac:dyDescent="0.2">
      <c r="A19" s="13" t="s">
        <v>110</v>
      </c>
      <c r="B19" s="14" t="s">
        <v>46</v>
      </c>
      <c r="C19" s="14" t="s">
        <v>75</v>
      </c>
      <c r="D19" s="15">
        <v>62479225</v>
      </c>
      <c r="E19" s="15">
        <v>4500000</v>
      </c>
      <c r="F19" s="16">
        <v>38</v>
      </c>
      <c r="G19" s="16">
        <v>14</v>
      </c>
      <c r="H19" s="16">
        <v>8</v>
      </c>
      <c r="I19" s="16">
        <v>20</v>
      </c>
      <c r="J19" s="16">
        <v>2</v>
      </c>
      <c r="K19" s="16">
        <v>5</v>
      </c>
      <c r="L19" s="16">
        <f t="shared" si="0"/>
        <v>87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6" customFormat="1" ht="12.75" customHeight="1" x14ac:dyDescent="0.2">
      <c r="A20" s="13" t="s">
        <v>111</v>
      </c>
      <c r="B20" s="14" t="s">
        <v>47</v>
      </c>
      <c r="C20" s="14" t="s">
        <v>76</v>
      </c>
      <c r="D20" s="15">
        <v>8821324</v>
      </c>
      <c r="E20" s="15">
        <v>1350000</v>
      </c>
      <c r="F20" s="16">
        <v>34</v>
      </c>
      <c r="G20" s="16">
        <v>13</v>
      </c>
      <c r="H20" s="16">
        <v>8</v>
      </c>
      <c r="I20" s="16">
        <v>23</v>
      </c>
      <c r="J20" s="16">
        <v>2</v>
      </c>
      <c r="K20" s="16">
        <v>5</v>
      </c>
      <c r="L20" s="16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6" customFormat="1" ht="12.75" customHeight="1" x14ac:dyDescent="0.2">
      <c r="A21" s="13" t="s">
        <v>112</v>
      </c>
      <c r="B21" s="14" t="s">
        <v>48</v>
      </c>
      <c r="C21" s="14" t="s">
        <v>77</v>
      </c>
      <c r="D21" s="15">
        <v>17148000</v>
      </c>
      <c r="E21" s="15">
        <v>1500000</v>
      </c>
      <c r="F21" s="16">
        <v>33</v>
      </c>
      <c r="G21" s="16">
        <v>11</v>
      </c>
      <c r="H21" s="16">
        <v>8</v>
      </c>
      <c r="I21" s="16">
        <v>22</v>
      </c>
      <c r="J21" s="16">
        <v>3</v>
      </c>
      <c r="K21" s="16">
        <v>4</v>
      </c>
      <c r="L21" s="16">
        <f t="shared" si="0"/>
        <v>81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6" customFormat="1" ht="13.5" customHeight="1" x14ac:dyDescent="0.2">
      <c r="A22" s="13" t="s">
        <v>113</v>
      </c>
      <c r="B22" s="14" t="s">
        <v>49</v>
      </c>
      <c r="C22" s="14" t="s">
        <v>78</v>
      </c>
      <c r="D22" s="15">
        <v>25483268</v>
      </c>
      <c r="E22" s="15">
        <v>3000000</v>
      </c>
      <c r="F22" s="16">
        <v>20</v>
      </c>
      <c r="G22" s="16">
        <v>5</v>
      </c>
      <c r="H22" s="16">
        <v>8</v>
      </c>
      <c r="I22" s="16">
        <v>20</v>
      </c>
      <c r="J22" s="16">
        <v>3</v>
      </c>
      <c r="K22" s="16">
        <v>4</v>
      </c>
      <c r="L22" s="16">
        <f t="shared" si="0"/>
        <v>60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6" customFormat="1" ht="12.75" customHeight="1" x14ac:dyDescent="0.2">
      <c r="A23" s="13" t="s">
        <v>114</v>
      </c>
      <c r="B23" s="14" t="s">
        <v>50</v>
      </c>
      <c r="C23" s="14" t="s">
        <v>79</v>
      </c>
      <c r="D23" s="15">
        <v>118568000</v>
      </c>
      <c r="E23" s="15">
        <v>5000000</v>
      </c>
      <c r="F23" s="16">
        <v>37</v>
      </c>
      <c r="G23" s="16">
        <v>6</v>
      </c>
      <c r="H23" s="16">
        <v>10</v>
      </c>
      <c r="I23" s="16">
        <v>18</v>
      </c>
      <c r="J23" s="16">
        <v>3</v>
      </c>
      <c r="K23" s="16">
        <v>5</v>
      </c>
      <c r="L23" s="16">
        <f t="shared" si="0"/>
        <v>79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6" customFormat="1" ht="12.75" customHeight="1" x14ac:dyDescent="0.2">
      <c r="A24" s="13" t="s">
        <v>115</v>
      </c>
      <c r="B24" s="14" t="s">
        <v>51</v>
      </c>
      <c r="C24" s="14" t="s">
        <v>80</v>
      </c>
      <c r="D24" s="15">
        <v>2156050</v>
      </c>
      <c r="E24" s="15">
        <v>550000</v>
      </c>
      <c r="F24" s="16">
        <v>34</v>
      </c>
      <c r="G24" s="16">
        <v>10</v>
      </c>
      <c r="H24" s="16">
        <v>8</v>
      </c>
      <c r="I24" s="16">
        <v>22</v>
      </c>
      <c r="J24" s="16">
        <v>2</v>
      </c>
      <c r="K24" s="16">
        <v>5</v>
      </c>
      <c r="L24" s="16">
        <f t="shared" si="0"/>
        <v>81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6" customFormat="1" ht="12.75" customHeight="1" x14ac:dyDescent="0.2">
      <c r="A25" s="13" t="s">
        <v>116</v>
      </c>
      <c r="B25" s="14" t="s">
        <v>52</v>
      </c>
      <c r="C25" s="14" t="s">
        <v>81</v>
      </c>
      <c r="D25" s="15">
        <v>20725258</v>
      </c>
      <c r="E25" s="15">
        <v>3500000</v>
      </c>
      <c r="F25" s="16">
        <v>33</v>
      </c>
      <c r="G25" s="16">
        <v>9</v>
      </c>
      <c r="H25" s="16">
        <v>7</v>
      </c>
      <c r="I25" s="16">
        <v>22</v>
      </c>
      <c r="J25" s="16">
        <v>0</v>
      </c>
      <c r="K25" s="16">
        <v>1</v>
      </c>
      <c r="L25" s="16">
        <f t="shared" si="0"/>
        <v>72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6" customFormat="1" ht="12.75" customHeight="1" x14ac:dyDescent="0.2">
      <c r="A26" s="13" t="s">
        <v>117</v>
      </c>
      <c r="B26" s="14" t="s">
        <v>53</v>
      </c>
      <c r="C26" s="14" t="s">
        <v>82</v>
      </c>
      <c r="D26" s="15">
        <v>8423840</v>
      </c>
      <c r="E26" s="15">
        <v>1800000</v>
      </c>
      <c r="F26" s="16">
        <v>32</v>
      </c>
      <c r="G26" s="16">
        <v>10</v>
      </c>
      <c r="H26" s="16">
        <v>8</v>
      </c>
      <c r="I26" s="16">
        <v>21</v>
      </c>
      <c r="J26" s="16">
        <v>3</v>
      </c>
      <c r="K26" s="16">
        <v>5</v>
      </c>
      <c r="L26" s="16">
        <f t="shared" si="0"/>
        <v>79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6" customFormat="1" x14ac:dyDescent="0.2">
      <c r="A27" s="13" t="s">
        <v>118</v>
      </c>
      <c r="B27" s="14" t="s">
        <v>54</v>
      </c>
      <c r="C27" s="14" t="s">
        <v>83</v>
      </c>
      <c r="D27" s="15">
        <v>54125519</v>
      </c>
      <c r="E27" s="15">
        <v>2500000</v>
      </c>
      <c r="F27" s="16">
        <v>35</v>
      </c>
      <c r="G27" s="16">
        <v>6</v>
      </c>
      <c r="H27" s="16">
        <v>8</v>
      </c>
      <c r="I27" s="16">
        <v>21</v>
      </c>
      <c r="J27" s="16">
        <v>3</v>
      </c>
      <c r="K27" s="16">
        <v>4</v>
      </c>
      <c r="L27" s="16">
        <f t="shared" si="0"/>
        <v>77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6" customFormat="1" ht="12.75" customHeight="1" x14ac:dyDescent="0.2">
      <c r="A28" s="13" t="s">
        <v>119</v>
      </c>
      <c r="B28" s="14" t="s">
        <v>55</v>
      </c>
      <c r="C28" s="14" t="s">
        <v>84</v>
      </c>
      <c r="D28" s="15">
        <v>8014523</v>
      </c>
      <c r="E28" s="15">
        <v>1500000</v>
      </c>
      <c r="F28" s="16">
        <v>33</v>
      </c>
      <c r="G28" s="16">
        <v>8</v>
      </c>
      <c r="H28" s="16">
        <v>7</v>
      </c>
      <c r="I28" s="16">
        <v>21</v>
      </c>
      <c r="J28" s="16">
        <v>2</v>
      </c>
      <c r="K28" s="16">
        <v>3</v>
      </c>
      <c r="L28" s="16">
        <f t="shared" si="0"/>
        <v>74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6" customFormat="1" ht="12.75" customHeight="1" x14ac:dyDescent="0.2">
      <c r="A29" s="13" t="s">
        <v>120</v>
      </c>
      <c r="B29" s="14" t="s">
        <v>56</v>
      </c>
      <c r="C29" s="14" t="s">
        <v>85</v>
      </c>
      <c r="D29" s="15">
        <v>39930048</v>
      </c>
      <c r="E29" s="15">
        <v>3360000</v>
      </c>
      <c r="F29" s="16">
        <v>37</v>
      </c>
      <c r="G29" s="16">
        <v>10</v>
      </c>
      <c r="H29" s="16">
        <v>9</v>
      </c>
      <c r="I29" s="16">
        <v>21</v>
      </c>
      <c r="J29" s="16">
        <v>4</v>
      </c>
      <c r="K29" s="16">
        <v>5</v>
      </c>
      <c r="L29" s="16">
        <f t="shared" si="0"/>
        <v>86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6" customFormat="1" ht="12.75" customHeight="1" x14ac:dyDescent="0.2">
      <c r="A30" s="13" t="s">
        <v>121</v>
      </c>
      <c r="B30" s="14" t="s">
        <v>57</v>
      </c>
      <c r="C30" s="14" t="s">
        <v>86</v>
      </c>
      <c r="D30" s="15">
        <v>8733600</v>
      </c>
      <c r="E30" s="15">
        <v>2200000</v>
      </c>
      <c r="F30" s="16">
        <v>35</v>
      </c>
      <c r="G30" s="16">
        <v>12</v>
      </c>
      <c r="H30" s="16">
        <v>10</v>
      </c>
      <c r="I30" s="16">
        <v>22</v>
      </c>
      <c r="J30" s="16">
        <v>5</v>
      </c>
      <c r="K30" s="16">
        <v>5</v>
      </c>
      <c r="L30" s="16">
        <f t="shared" si="0"/>
        <v>89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6" customFormat="1" ht="12.75" customHeight="1" x14ac:dyDescent="0.2">
      <c r="A31" s="13" t="s">
        <v>122</v>
      </c>
      <c r="B31" s="14" t="s">
        <v>58</v>
      </c>
      <c r="C31" s="14" t="s">
        <v>87</v>
      </c>
      <c r="D31" s="15">
        <v>30046000</v>
      </c>
      <c r="E31" s="15">
        <v>3200000</v>
      </c>
      <c r="F31" s="16">
        <v>32</v>
      </c>
      <c r="G31" s="16">
        <v>11</v>
      </c>
      <c r="H31" s="16">
        <v>8</v>
      </c>
      <c r="I31" s="16">
        <v>20</v>
      </c>
      <c r="J31" s="16">
        <v>0</v>
      </c>
      <c r="K31" s="16">
        <v>5</v>
      </c>
      <c r="L31" s="16">
        <f t="shared" si="0"/>
        <v>76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6" customFormat="1" x14ac:dyDescent="0.2">
      <c r="A32" s="13" t="s">
        <v>123</v>
      </c>
      <c r="B32" s="14" t="s">
        <v>59</v>
      </c>
      <c r="C32" s="14" t="s">
        <v>88</v>
      </c>
      <c r="D32" s="15">
        <v>7930197</v>
      </c>
      <c r="E32" s="15">
        <v>1647000</v>
      </c>
      <c r="F32" s="16">
        <v>37</v>
      </c>
      <c r="G32" s="16">
        <v>12</v>
      </c>
      <c r="H32" s="16">
        <v>8</v>
      </c>
      <c r="I32" s="16">
        <v>21</v>
      </c>
      <c r="J32" s="16">
        <v>4</v>
      </c>
      <c r="K32" s="16">
        <v>5</v>
      </c>
      <c r="L32" s="16">
        <f t="shared" si="0"/>
        <v>87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6" customFormat="1" ht="12.75" customHeight="1" x14ac:dyDescent="0.2">
      <c r="A33" s="13" t="s">
        <v>124</v>
      </c>
      <c r="B33" s="14" t="s">
        <v>60</v>
      </c>
      <c r="C33" s="14" t="s">
        <v>89</v>
      </c>
      <c r="D33" s="15">
        <v>21735000</v>
      </c>
      <c r="E33" s="15">
        <v>2600000</v>
      </c>
      <c r="F33" s="16">
        <v>31</v>
      </c>
      <c r="G33" s="16">
        <v>9</v>
      </c>
      <c r="H33" s="16">
        <v>7</v>
      </c>
      <c r="I33" s="16">
        <v>17</v>
      </c>
      <c r="J33" s="16">
        <v>4</v>
      </c>
      <c r="K33" s="16">
        <v>0</v>
      </c>
      <c r="L33" s="16">
        <f t="shared" si="0"/>
        <v>68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6" customFormat="1" ht="12.75" customHeight="1" x14ac:dyDescent="0.2">
      <c r="A34" s="13" t="s">
        <v>125</v>
      </c>
      <c r="B34" s="14" t="s">
        <v>61</v>
      </c>
      <c r="C34" s="14" t="s">
        <v>90</v>
      </c>
      <c r="D34" s="15">
        <v>4768750</v>
      </c>
      <c r="E34" s="15">
        <v>1580000</v>
      </c>
      <c r="F34" s="16">
        <v>35</v>
      </c>
      <c r="G34" s="16">
        <v>11</v>
      </c>
      <c r="H34" s="16">
        <v>8</v>
      </c>
      <c r="I34" s="16">
        <v>20</v>
      </c>
      <c r="J34" s="16">
        <v>2</v>
      </c>
      <c r="K34" s="16">
        <v>0</v>
      </c>
      <c r="L34" s="16">
        <f t="shared" si="0"/>
        <v>76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6" customFormat="1" ht="12.75" customHeight="1" x14ac:dyDescent="0.2">
      <c r="A35" s="13" t="s">
        <v>126</v>
      </c>
      <c r="B35" s="14" t="s">
        <v>62</v>
      </c>
      <c r="C35" s="14" t="s">
        <v>91</v>
      </c>
      <c r="D35" s="15">
        <v>36034825</v>
      </c>
      <c r="E35" s="15">
        <v>3000000</v>
      </c>
      <c r="F35" s="16">
        <v>31</v>
      </c>
      <c r="G35" s="16">
        <v>11</v>
      </c>
      <c r="H35" s="16">
        <v>8</v>
      </c>
      <c r="I35" s="16">
        <v>18</v>
      </c>
      <c r="J35" s="16">
        <v>3</v>
      </c>
      <c r="K35" s="16">
        <v>5</v>
      </c>
      <c r="L35" s="16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6" customFormat="1" ht="12.75" customHeight="1" x14ac:dyDescent="0.2">
      <c r="A36" s="13" t="s">
        <v>127</v>
      </c>
      <c r="B36" s="14" t="s">
        <v>63</v>
      </c>
      <c r="C36" s="14" t="s">
        <v>92</v>
      </c>
      <c r="D36" s="15">
        <v>10149468</v>
      </c>
      <c r="E36" s="15">
        <v>1000000</v>
      </c>
      <c r="F36" s="16">
        <v>29</v>
      </c>
      <c r="G36" s="16">
        <v>5</v>
      </c>
      <c r="H36" s="16">
        <v>7</v>
      </c>
      <c r="I36" s="16">
        <v>18</v>
      </c>
      <c r="J36" s="16">
        <v>1</v>
      </c>
      <c r="K36" s="16">
        <v>4</v>
      </c>
      <c r="L36" s="16">
        <f t="shared" si="0"/>
        <v>64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6" customFormat="1" ht="12.75" customHeight="1" x14ac:dyDescent="0.2">
      <c r="A37" s="13" t="s">
        <v>128</v>
      </c>
      <c r="B37" s="14" t="s">
        <v>42</v>
      </c>
      <c r="C37" s="14" t="s">
        <v>93</v>
      </c>
      <c r="D37" s="15">
        <v>22203184</v>
      </c>
      <c r="E37" s="15">
        <v>2900000</v>
      </c>
      <c r="F37" s="16">
        <v>36</v>
      </c>
      <c r="G37" s="16">
        <v>13</v>
      </c>
      <c r="H37" s="16">
        <v>10</v>
      </c>
      <c r="I37" s="16">
        <v>19</v>
      </c>
      <c r="J37" s="16">
        <v>3</v>
      </c>
      <c r="K37" s="16">
        <v>5</v>
      </c>
      <c r="L37" s="16">
        <f t="shared" si="0"/>
        <v>86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6" customFormat="1" ht="12.75" customHeight="1" x14ac:dyDescent="0.2">
      <c r="A38" s="13" t="s">
        <v>129</v>
      </c>
      <c r="B38" s="14" t="s">
        <v>64</v>
      </c>
      <c r="C38" s="14" t="s">
        <v>94</v>
      </c>
      <c r="D38" s="15">
        <v>6975010</v>
      </c>
      <c r="E38" s="15">
        <v>929980</v>
      </c>
      <c r="F38" s="16">
        <v>25</v>
      </c>
      <c r="G38" s="16">
        <v>8</v>
      </c>
      <c r="H38" s="16">
        <v>6</v>
      </c>
      <c r="I38" s="16">
        <v>19</v>
      </c>
      <c r="J38" s="16">
        <v>4</v>
      </c>
      <c r="K38" s="16">
        <v>5</v>
      </c>
      <c r="L38" s="16">
        <f t="shared" si="0"/>
        <v>67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s="6" customFormat="1" ht="12.75" customHeight="1" x14ac:dyDescent="0.2">
      <c r="A39" s="13" t="s">
        <v>130</v>
      </c>
      <c r="B39" s="14" t="s">
        <v>65</v>
      </c>
      <c r="C39" s="14" t="s">
        <v>95</v>
      </c>
      <c r="D39" s="15">
        <v>6040274</v>
      </c>
      <c r="E39" s="15">
        <v>1000000</v>
      </c>
      <c r="F39" s="16">
        <v>29</v>
      </c>
      <c r="G39" s="16">
        <v>6</v>
      </c>
      <c r="H39" s="16">
        <v>7</v>
      </c>
      <c r="I39" s="16">
        <v>14</v>
      </c>
      <c r="J39" s="16">
        <v>4</v>
      </c>
      <c r="K39" s="16">
        <v>5</v>
      </c>
      <c r="L39" s="16">
        <f t="shared" si="0"/>
        <v>65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 s="6" customFormat="1" x14ac:dyDescent="0.2">
      <c r="A40" s="13" t="s">
        <v>131</v>
      </c>
      <c r="B40" s="14" t="s">
        <v>54</v>
      </c>
      <c r="C40" s="14" t="s">
        <v>96</v>
      </c>
      <c r="D40" s="15">
        <v>25242812</v>
      </c>
      <c r="E40" s="15">
        <v>2400000</v>
      </c>
      <c r="F40" s="16">
        <v>25</v>
      </c>
      <c r="G40" s="16">
        <v>8</v>
      </c>
      <c r="H40" s="16">
        <v>8</v>
      </c>
      <c r="I40" s="16">
        <v>18</v>
      </c>
      <c r="J40" s="16">
        <v>3</v>
      </c>
      <c r="K40" s="16">
        <v>3</v>
      </c>
      <c r="L40" s="16">
        <f t="shared" si="0"/>
        <v>65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 s="6" customFormat="1" ht="12.75" customHeight="1" x14ac:dyDescent="0.2">
      <c r="A41" s="13" t="s">
        <v>132</v>
      </c>
      <c r="B41" s="14" t="s">
        <v>66</v>
      </c>
      <c r="C41" s="14" t="s">
        <v>97</v>
      </c>
      <c r="D41" s="15">
        <v>125750000</v>
      </c>
      <c r="E41" s="15">
        <v>7000000</v>
      </c>
      <c r="F41" s="16">
        <v>30</v>
      </c>
      <c r="G41" s="16">
        <v>15</v>
      </c>
      <c r="H41" s="16">
        <v>10</v>
      </c>
      <c r="I41" s="16">
        <v>19</v>
      </c>
      <c r="J41" s="16">
        <v>5</v>
      </c>
      <c r="K41" s="16">
        <v>4</v>
      </c>
      <c r="L41" s="16">
        <f t="shared" si="0"/>
        <v>83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 s="6" customFormat="1" ht="12.75" customHeight="1" x14ac:dyDescent="0.2">
      <c r="A42" s="13" t="s">
        <v>133</v>
      </c>
      <c r="B42" s="14" t="s">
        <v>62</v>
      </c>
      <c r="C42" s="14" t="s">
        <v>98</v>
      </c>
      <c r="D42" s="15">
        <v>22240304</v>
      </c>
      <c r="E42" s="15">
        <v>3000000</v>
      </c>
      <c r="F42" s="16">
        <v>36</v>
      </c>
      <c r="G42" s="16">
        <v>12</v>
      </c>
      <c r="H42" s="16">
        <v>8</v>
      </c>
      <c r="I42" s="16">
        <v>20</v>
      </c>
      <c r="J42" s="16">
        <v>3</v>
      </c>
      <c r="K42" s="16">
        <v>5</v>
      </c>
      <c r="L42" s="16">
        <f t="shared" si="0"/>
        <v>84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s="6" customFormat="1" ht="12.75" customHeight="1" x14ac:dyDescent="0.2">
      <c r="A43" s="13" t="s">
        <v>134</v>
      </c>
      <c r="B43" s="14" t="s">
        <v>67</v>
      </c>
      <c r="C43" s="14" t="s">
        <v>99</v>
      </c>
      <c r="D43" s="15">
        <v>29123057</v>
      </c>
      <c r="E43" s="15">
        <v>2500000</v>
      </c>
      <c r="F43" s="16">
        <v>33</v>
      </c>
      <c r="G43" s="16">
        <v>10</v>
      </c>
      <c r="H43" s="16">
        <v>8</v>
      </c>
      <c r="I43" s="16">
        <v>17</v>
      </c>
      <c r="J43" s="16">
        <v>3</v>
      </c>
      <c r="K43" s="16">
        <v>4</v>
      </c>
      <c r="L43" s="16">
        <f t="shared" si="0"/>
        <v>75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s="6" customFormat="1" ht="12.75" customHeight="1" x14ac:dyDescent="0.2">
      <c r="A44" s="13" t="s">
        <v>135</v>
      </c>
      <c r="B44" s="14" t="s">
        <v>68</v>
      </c>
      <c r="C44" s="14" t="s">
        <v>100</v>
      </c>
      <c r="D44" s="15">
        <v>34500478</v>
      </c>
      <c r="E44" s="15">
        <v>3000000</v>
      </c>
      <c r="F44" s="16">
        <v>34</v>
      </c>
      <c r="G44" s="16">
        <v>10</v>
      </c>
      <c r="H44" s="16">
        <v>8</v>
      </c>
      <c r="I44" s="16">
        <v>15</v>
      </c>
      <c r="J44" s="16">
        <v>3</v>
      </c>
      <c r="K44" s="16">
        <v>5</v>
      </c>
      <c r="L44" s="16">
        <f t="shared" si="0"/>
        <v>75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s="6" customFormat="1" ht="12.75" customHeight="1" x14ac:dyDescent="0.2">
      <c r="A45" s="13" t="s">
        <v>136</v>
      </c>
      <c r="B45" s="14" t="s">
        <v>69</v>
      </c>
      <c r="C45" s="14" t="s">
        <v>101</v>
      </c>
      <c r="D45" s="15">
        <v>19672342</v>
      </c>
      <c r="E45" s="15">
        <v>1500000</v>
      </c>
      <c r="F45" s="16">
        <v>36</v>
      </c>
      <c r="G45" s="16">
        <v>14</v>
      </c>
      <c r="H45" s="16">
        <v>8</v>
      </c>
      <c r="I45" s="16">
        <v>24</v>
      </c>
      <c r="J45" s="16">
        <v>3</v>
      </c>
      <c r="K45" s="16">
        <v>5</v>
      </c>
      <c r="L45" s="16">
        <f t="shared" si="0"/>
        <v>90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s="6" customFormat="1" ht="12.75" customHeight="1" x14ac:dyDescent="0.2">
      <c r="A46" s="13" t="s">
        <v>137</v>
      </c>
      <c r="B46" s="14" t="s">
        <v>70</v>
      </c>
      <c r="C46" s="14" t="s">
        <v>102</v>
      </c>
      <c r="D46" s="15">
        <v>37500000</v>
      </c>
      <c r="E46" s="15">
        <v>3000000</v>
      </c>
      <c r="F46" s="16">
        <v>22</v>
      </c>
      <c r="G46" s="16">
        <v>8</v>
      </c>
      <c r="H46" s="16">
        <v>6</v>
      </c>
      <c r="I46" s="16">
        <v>16</v>
      </c>
      <c r="J46" s="16">
        <v>3</v>
      </c>
      <c r="K46" s="16">
        <v>3</v>
      </c>
      <c r="L46" s="16">
        <f t="shared" si="0"/>
        <v>58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x14ac:dyDescent="0.25">
      <c r="D47" s="11">
        <f>SUM(D15:D46)</f>
        <v>917076437</v>
      </c>
      <c r="E47" s="11">
        <f>SUM(E15:E46)</f>
        <v>82199460</v>
      </c>
    </row>
    <row r="48" spans="1:74" x14ac:dyDescent="0.25">
      <c r="E48" s="9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15" sqref="H12:H13 G15:G16 G19:G46" xr:uid="{6277C50A-138C-435E-AD54-879A1A6B45FA}">
      <formula1>15</formula1>
    </dataValidation>
    <dataValidation type="decimal" operator="lessThanOrEqual" allowBlank="1" showInputMessage="1" showErrorMessage="1" error="max. 40" sqref="F15:F46" xr:uid="{9255F5B1-A774-4C2D-80F0-C57B6A92438E}">
      <formula1>40</formula1>
    </dataValidation>
    <dataValidation type="decimal" operator="lessThanOrEqual" allowBlank="1" showInputMessage="1" showErrorMessage="1" error="max. 10" sqref="H15:H46" xr:uid="{CEDDDB2B-7C89-4029-8875-6DE55AA8D48B}">
      <formula1>10</formula1>
    </dataValidation>
    <dataValidation type="decimal" operator="lessThanOrEqual" allowBlank="1" showInputMessage="1" showErrorMessage="1" error="max. 5" sqref="J15:K46" xr:uid="{40E8393B-13FF-4510-A250-52736076B31B}">
      <formula1>5</formula1>
    </dataValidation>
    <dataValidation type="decimal" operator="lessThanOrEqual" allowBlank="1" showInputMessage="1" showErrorMessage="1" error="max. 25" sqref="I15:I46" xr:uid="{C82A012E-74CC-4A7B-8F1A-E444BE021D4E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9E0B-BD65-49D5-9C65-D98E8E5B9D4E}">
  <dimension ref="A1:BV5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42578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4" ht="38.25" customHeight="1" x14ac:dyDescent="0.25">
      <c r="A1" s="1" t="s">
        <v>24</v>
      </c>
    </row>
    <row r="2" spans="1:74" ht="14.45" customHeight="1" x14ac:dyDescent="0.25">
      <c r="A2" s="3" t="s">
        <v>39</v>
      </c>
      <c r="D2" s="3" t="s">
        <v>21</v>
      </c>
    </row>
    <row r="3" spans="1:74" ht="14.45" customHeight="1" x14ac:dyDescent="0.25">
      <c r="A3" s="3" t="s">
        <v>32</v>
      </c>
      <c r="D3" s="2" t="s">
        <v>28</v>
      </c>
    </row>
    <row r="4" spans="1:74" ht="14.45" customHeight="1" x14ac:dyDescent="0.25">
      <c r="A4" s="3" t="s">
        <v>40</v>
      </c>
      <c r="D4" s="2" t="s">
        <v>29</v>
      </c>
    </row>
    <row r="5" spans="1:74" ht="14.45" customHeight="1" x14ac:dyDescent="0.25">
      <c r="A5" s="3" t="s">
        <v>27</v>
      </c>
      <c r="D5" s="2" t="s">
        <v>30</v>
      </c>
    </row>
    <row r="6" spans="1:74" ht="14.45" customHeight="1" x14ac:dyDescent="0.25">
      <c r="A6" s="2" t="s">
        <v>41</v>
      </c>
      <c r="D6" s="2" t="s">
        <v>31</v>
      </c>
    </row>
    <row r="7" spans="1:74" ht="14.45" customHeight="1" x14ac:dyDescent="0.25">
      <c r="A7" s="10" t="s">
        <v>33</v>
      </c>
    </row>
    <row r="8" spans="1:74" ht="14.45" customHeight="1" x14ac:dyDescent="0.25">
      <c r="D8" s="3" t="s">
        <v>22</v>
      </c>
    </row>
    <row r="9" spans="1:74" ht="65.25" customHeight="1" x14ac:dyDescent="0.25">
      <c r="D9" s="26" t="s">
        <v>25</v>
      </c>
      <c r="E9" s="26"/>
      <c r="F9" s="26"/>
      <c r="G9" s="26"/>
      <c r="H9" s="26"/>
      <c r="I9" s="26"/>
      <c r="J9" s="26"/>
      <c r="K9" s="26"/>
      <c r="L9" s="26"/>
    </row>
    <row r="10" spans="1:74" ht="52.5" customHeight="1" x14ac:dyDescent="0.25">
      <c r="A10" s="3"/>
      <c r="D10" s="26" t="s">
        <v>26</v>
      </c>
      <c r="E10" s="26"/>
      <c r="F10" s="26"/>
      <c r="G10" s="26"/>
      <c r="H10" s="26"/>
      <c r="I10" s="26"/>
      <c r="J10" s="26"/>
      <c r="K10" s="26"/>
      <c r="L10" s="26"/>
    </row>
    <row r="11" spans="1:74" ht="12.75" customHeight="1" x14ac:dyDescent="0.25">
      <c r="A11" s="3"/>
    </row>
    <row r="12" spans="1:74" ht="26.45" customHeight="1" x14ac:dyDescent="0.25">
      <c r="A12" s="27" t="s">
        <v>0</v>
      </c>
      <c r="B12" s="27" t="s">
        <v>1</v>
      </c>
      <c r="C12" s="27" t="s">
        <v>16</v>
      </c>
      <c r="D12" s="27" t="s">
        <v>11</v>
      </c>
      <c r="E12" s="30" t="s">
        <v>2</v>
      </c>
      <c r="F12" s="27" t="s">
        <v>13</v>
      </c>
      <c r="G12" s="27" t="s">
        <v>34</v>
      </c>
      <c r="H12" s="27" t="s">
        <v>12</v>
      </c>
      <c r="I12" s="27" t="s">
        <v>35</v>
      </c>
      <c r="J12" s="27" t="s">
        <v>36</v>
      </c>
      <c r="K12" s="27" t="s">
        <v>37</v>
      </c>
      <c r="L12" s="27" t="s">
        <v>3</v>
      </c>
    </row>
    <row r="13" spans="1:74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</row>
    <row r="14" spans="1:74" ht="29.1" customHeight="1" x14ac:dyDescent="0.25">
      <c r="A14" s="28"/>
      <c r="B14" s="28"/>
      <c r="C14" s="28"/>
      <c r="D14" s="28"/>
      <c r="E14" s="32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4" s="6" customFormat="1" ht="12.75" customHeight="1" x14ac:dyDescent="0.2">
      <c r="A15" s="13" t="s">
        <v>106</v>
      </c>
      <c r="B15" s="14" t="s">
        <v>42</v>
      </c>
      <c r="C15" s="14" t="s">
        <v>71</v>
      </c>
      <c r="D15" s="15">
        <v>10821675</v>
      </c>
      <c r="E15" s="15">
        <v>1300000</v>
      </c>
      <c r="F15" s="16">
        <v>31</v>
      </c>
      <c r="G15" s="16">
        <v>13</v>
      </c>
      <c r="H15" s="16">
        <v>8</v>
      </c>
      <c r="I15" s="16">
        <v>21</v>
      </c>
      <c r="J15" s="16">
        <v>3</v>
      </c>
      <c r="K15" s="16">
        <v>5</v>
      </c>
      <c r="L15" s="16">
        <f>SUM(F15:K15)</f>
        <v>81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6" customFormat="1" ht="12.75" customHeight="1" x14ac:dyDescent="0.2">
      <c r="A16" s="13" t="s">
        <v>107</v>
      </c>
      <c r="B16" s="14" t="s">
        <v>43</v>
      </c>
      <c r="C16" s="14" t="s">
        <v>72</v>
      </c>
      <c r="D16" s="15">
        <v>25550250</v>
      </c>
      <c r="E16" s="15">
        <v>4000000</v>
      </c>
      <c r="F16" s="16">
        <v>24</v>
      </c>
      <c r="G16" s="16">
        <v>8</v>
      </c>
      <c r="H16" s="16">
        <v>7</v>
      </c>
      <c r="I16" s="16">
        <v>17</v>
      </c>
      <c r="J16" s="16">
        <v>3</v>
      </c>
      <c r="K16" s="16">
        <v>5</v>
      </c>
      <c r="L16" s="16">
        <f t="shared" ref="L16:L46" si="0">SUM(F16:K16)</f>
        <v>64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6" customFormat="1" ht="12.75" customHeight="1" x14ac:dyDescent="0.2">
      <c r="A17" s="13" t="s">
        <v>108</v>
      </c>
      <c r="B17" s="14" t="s">
        <v>44</v>
      </c>
      <c r="C17" s="14" t="s">
        <v>73</v>
      </c>
      <c r="D17" s="15">
        <v>39980000</v>
      </c>
      <c r="E17" s="15">
        <v>2900000</v>
      </c>
      <c r="F17" s="16">
        <v>26</v>
      </c>
      <c r="G17" s="16">
        <v>8</v>
      </c>
      <c r="H17" s="16">
        <v>10</v>
      </c>
      <c r="I17" s="16">
        <v>21</v>
      </c>
      <c r="J17" s="16">
        <v>0</v>
      </c>
      <c r="K17" s="16">
        <v>4</v>
      </c>
      <c r="L17" s="16">
        <f t="shared" si="0"/>
        <v>69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6" customFormat="1" ht="12.75" customHeight="1" x14ac:dyDescent="0.2">
      <c r="A18" s="13" t="s">
        <v>109</v>
      </c>
      <c r="B18" s="14" t="s">
        <v>45</v>
      </c>
      <c r="C18" s="14" t="s">
        <v>74</v>
      </c>
      <c r="D18" s="15">
        <v>26204156</v>
      </c>
      <c r="E18" s="15">
        <v>2982480</v>
      </c>
      <c r="F18" s="16">
        <v>30</v>
      </c>
      <c r="G18" s="16">
        <v>13</v>
      </c>
      <c r="H18" s="16">
        <v>8</v>
      </c>
      <c r="I18" s="16">
        <v>18</v>
      </c>
      <c r="J18" s="16">
        <v>2</v>
      </c>
      <c r="K18" s="16">
        <v>5</v>
      </c>
      <c r="L18" s="16">
        <f t="shared" si="0"/>
        <v>76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6" customFormat="1" x14ac:dyDescent="0.2">
      <c r="A19" s="13" t="s">
        <v>110</v>
      </c>
      <c r="B19" s="14" t="s">
        <v>46</v>
      </c>
      <c r="C19" s="14" t="s">
        <v>75</v>
      </c>
      <c r="D19" s="15">
        <v>62479225</v>
      </c>
      <c r="E19" s="15">
        <v>4500000</v>
      </c>
      <c r="F19" s="16">
        <v>36</v>
      </c>
      <c r="G19" s="16">
        <v>14</v>
      </c>
      <c r="H19" s="16">
        <v>8</v>
      </c>
      <c r="I19" s="16">
        <v>22</v>
      </c>
      <c r="J19" s="16">
        <v>2</v>
      </c>
      <c r="K19" s="16">
        <v>5</v>
      </c>
      <c r="L19" s="16">
        <f t="shared" si="0"/>
        <v>87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6" customFormat="1" ht="12.75" customHeight="1" x14ac:dyDescent="0.2">
      <c r="A20" s="13" t="s">
        <v>111</v>
      </c>
      <c r="B20" s="14" t="s">
        <v>47</v>
      </c>
      <c r="C20" s="14" t="s">
        <v>76</v>
      </c>
      <c r="D20" s="15">
        <v>8821324</v>
      </c>
      <c r="E20" s="15">
        <v>1350000</v>
      </c>
      <c r="F20" s="16">
        <v>36</v>
      </c>
      <c r="G20" s="16">
        <v>14</v>
      </c>
      <c r="H20" s="16">
        <v>8</v>
      </c>
      <c r="I20" s="16">
        <v>23</v>
      </c>
      <c r="J20" s="16">
        <v>2</v>
      </c>
      <c r="K20" s="16">
        <v>5</v>
      </c>
      <c r="L20" s="16">
        <f t="shared" si="0"/>
        <v>88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6" customFormat="1" ht="12.75" customHeight="1" x14ac:dyDescent="0.2">
      <c r="A21" s="13" t="s">
        <v>112</v>
      </c>
      <c r="B21" s="14" t="s">
        <v>48</v>
      </c>
      <c r="C21" s="14" t="s">
        <v>77</v>
      </c>
      <c r="D21" s="15">
        <v>17148000</v>
      </c>
      <c r="E21" s="15">
        <v>1500000</v>
      </c>
      <c r="F21" s="16">
        <v>35</v>
      </c>
      <c r="G21" s="16">
        <v>11</v>
      </c>
      <c r="H21" s="16">
        <v>8</v>
      </c>
      <c r="I21" s="16">
        <v>22</v>
      </c>
      <c r="J21" s="16">
        <v>4</v>
      </c>
      <c r="K21" s="16">
        <v>4</v>
      </c>
      <c r="L21" s="16">
        <f t="shared" si="0"/>
        <v>84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6" customFormat="1" ht="13.5" customHeight="1" x14ac:dyDescent="0.2">
      <c r="A22" s="13" t="s">
        <v>113</v>
      </c>
      <c r="B22" s="14" t="s">
        <v>49</v>
      </c>
      <c r="C22" s="14" t="s">
        <v>78</v>
      </c>
      <c r="D22" s="15">
        <v>25483268</v>
      </c>
      <c r="E22" s="15">
        <v>3000000</v>
      </c>
      <c r="F22" s="16">
        <v>28</v>
      </c>
      <c r="G22" s="16">
        <v>8</v>
      </c>
      <c r="H22" s="16">
        <v>8</v>
      </c>
      <c r="I22" s="16">
        <v>15</v>
      </c>
      <c r="J22" s="16">
        <v>3</v>
      </c>
      <c r="K22" s="16">
        <v>4</v>
      </c>
      <c r="L22" s="16">
        <f t="shared" si="0"/>
        <v>66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6" customFormat="1" ht="12.75" customHeight="1" x14ac:dyDescent="0.2">
      <c r="A23" s="13" t="s">
        <v>114</v>
      </c>
      <c r="B23" s="14" t="s">
        <v>50</v>
      </c>
      <c r="C23" s="14" t="s">
        <v>79</v>
      </c>
      <c r="D23" s="15">
        <v>118568000</v>
      </c>
      <c r="E23" s="15">
        <v>5000000</v>
      </c>
      <c r="F23" s="16">
        <v>37</v>
      </c>
      <c r="G23" s="16">
        <v>6</v>
      </c>
      <c r="H23" s="16">
        <v>10</v>
      </c>
      <c r="I23" s="16">
        <v>18</v>
      </c>
      <c r="J23" s="16">
        <v>3</v>
      </c>
      <c r="K23" s="16">
        <v>5</v>
      </c>
      <c r="L23" s="16">
        <f t="shared" si="0"/>
        <v>79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6" customFormat="1" ht="12.75" customHeight="1" x14ac:dyDescent="0.2">
      <c r="A24" s="13" t="s">
        <v>115</v>
      </c>
      <c r="B24" s="14" t="s">
        <v>51</v>
      </c>
      <c r="C24" s="14" t="s">
        <v>80</v>
      </c>
      <c r="D24" s="15">
        <v>2156050</v>
      </c>
      <c r="E24" s="15">
        <v>550000</v>
      </c>
      <c r="F24" s="16">
        <v>36</v>
      </c>
      <c r="G24" s="16">
        <v>10</v>
      </c>
      <c r="H24" s="16">
        <v>8</v>
      </c>
      <c r="I24" s="16">
        <v>22</v>
      </c>
      <c r="J24" s="16">
        <v>2</v>
      </c>
      <c r="K24" s="16">
        <v>5</v>
      </c>
      <c r="L24" s="16">
        <f t="shared" si="0"/>
        <v>83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6" customFormat="1" ht="12.75" customHeight="1" x14ac:dyDescent="0.2">
      <c r="A25" s="13" t="s">
        <v>116</v>
      </c>
      <c r="B25" s="14" t="s">
        <v>52</v>
      </c>
      <c r="C25" s="14" t="s">
        <v>81</v>
      </c>
      <c r="D25" s="15">
        <v>20725258</v>
      </c>
      <c r="E25" s="15">
        <v>3500000</v>
      </c>
      <c r="F25" s="16">
        <v>30</v>
      </c>
      <c r="G25" s="16">
        <v>9</v>
      </c>
      <c r="H25" s="16">
        <v>7</v>
      </c>
      <c r="I25" s="16">
        <v>22</v>
      </c>
      <c r="J25" s="16">
        <v>0</v>
      </c>
      <c r="K25" s="16">
        <v>0</v>
      </c>
      <c r="L25" s="16">
        <f t="shared" si="0"/>
        <v>68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6" customFormat="1" ht="12.75" customHeight="1" x14ac:dyDescent="0.2">
      <c r="A26" s="13" t="s">
        <v>117</v>
      </c>
      <c r="B26" s="14" t="s">
        <v>53</v>
      </c>
      <c r="C26" s="14" t="s">
        <v>82</v>
      </c>
      <c r="D26" s="15">
        <v>8423840</v>
      </c>
      <c r="E26" s="15">
        <v>1800000</v>
      </c>
      <c r="F26" s="16">
        <v>32</v>
      </c>
      <c r="G26" s="16">
        <v>10</v>
      </c>
      <c r="H26" s="16">
        <v>8</v>
      </c>
      <c r="I26" s="16">
        <v>21</v>
      </c>
      <c r="J26" s="16">
        <v>3</v>
      </c>
      <c r="K26" s="16">
        <v>5</v>
      </c>
      <c r="L26" s="16">
        <f t="shared" si="0"/>
        <v>79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6" customFormat="1" x14ac:dyDescent="0.2">
      <c r="A27" s="13" t="s">
        <v>118</v>
      </c>
      <c r="B27" s="14" t="s">
        <v>54</v>
      </c>
      <c r="C27" s="14" t="s">
        <v>83</v>
      </c>
      <c r="D27" s="15">
        <v>54125519</v>
      </c>
      <c r="E27" s="15">
        <v>2500000</v>
      </c>
      <c r="F27" s="16">
        <v>35</v>
      </c>
      <c r="G27" s="16">
        <v>6</v>
      </c>
      <c r="H27" s="16">
        <v>8</v>
      </c>
      <c r="I27" s="16">
        <v>21</v>
      </c>
      <c r="J27" s="16">
        <v>3</v>
      </c>
      <c r="K27" s="16">
        <v>4</v>
      </c>
      <c r="L27" s="16">
        <f t="shared" si="0"/>
        <v>77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6" customFormat="1" ht="12.75" customHeight="1" x14ac:dyDescent="0.2">
      <c r="A28" s="13" t="s">
        <v>119</v>
      </c>
      <c r="B28" s="14" t="s">
        <v>55</v>
      </c>
      <c r="C28" s="14" t="s">
        <v>84</v>
      </c>
      <c r="D28" s="15">
        <v>8014523</v>
      </c>
      <c r="E28" s="15">
        <v>1500000</v>
      </c>
      <c r="F28" s="16">
        <v>30</v>
      </c>
      <c r="G28" s="16">
        <v>8</v>
      </c>
      <c r="H28" s="16">
        <v>7</v>
      </c>
      <c r="I28" s="16">
        <v>21</v>
      </c>
      <c r="J28" s="16">
        <v>2</v>
      </c>
      <c r="K28" s="16">
        <v>3</v>
      </c>
      <c r="L28" s="16">
        <f t="shared" si="0"/>
        <v>71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6" customFormat="1" ht="12.75" customHeight="1" x14ac:dyDescent="0.2">
      <c r="A29" s="13" t="s">
        <v>120</v>
      </c>
      <c r="B29" s="14" t="s">
        <v>56</v>
      </c>
      <c r="C29" s="14" t="s">
        <v>85</v>
      </c>
      <c r="D29" s="15">
        <v>39930048</v>
      </c>
      <c r="E29" s="15">
        <v>3360000</v>
      </c>
      <c r="F29" s="16">
        <v>37</v>
      </c>
      <c r="G29" s="16">
        <v>10</v>
      </c>
      <c r="H29" s="16">
        <v>9</v>
      </c>
      <c r="I29" s="16">
        <v>21</v>
      </c>
      <c r="J29" s="16">
        <v>4</v>
      </c>
      <c r="K29" s="16">
        <v>5</v>
      </c>
      <c r="L29" s="16">
        <f t="shared" si="0"/>
        <v>86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6" customFormat="1" ht="12.75" customHeight="1" x14ac:dyDescent="0.2">
      <c r="A30" s="13" t="s">
        <v>121</v>
      </c>
      <c r="B30" s="14" t="s">
        <v>57</v>
      </c>
      <c r="C30" s="14" t="s">
        <v>86</v>
      </c>
      <c r="D30" s="15">
        <v>8733600</v>
      </c>
      <c r="E30" s="15">
        <v>2200000</v>
      </c>
      <c r="F30" s="16">
        <v>35</v>
      </c>
      <c r="G30" s="16">
        <v>12</v>
      </c>
      <c r="H30" s="16">
        <v>10</v>
      </c>
      <c r="I30" s="16">
        <v>22</v>
      </c>
      <c r="J30" s="16">
        <v>5</v>
      </c>
      <c r="K30" s="16">
        <v>5</v>
      </c>
      <c r="L30" s="16">
        <f t="shared" si="0"/>
        <v>89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6" customFormat="1" ht="12.75" customHeight="1" x14ac:dyDescent="0.2">
      <c r="A31" s="13" t="s">
        <v>122</v>
      </c>
      <c r="B31" s="14" t="s">
        <v>58</v>
      </c>
      <c r="C31" s="14" t="s">
        <v>87</v>
      </c>
      <c r="D31" s="15">
        <v>30046000</v>
      </c>
      <c r="E31" s="15">
        <v>3200000</v>
      </c>
      <c r="F31" s="16">
        <v>32</v>
      </c>
      <c r="G31" s="16">
        <v>11</v>
      </c>
      <c r="H31" s="16">
        <v>8</v>
      </c>
      <c r="I31" s="16">
        <v>20</v>
      </c>
      <c r="J31" s="16">
        <v>0</v>
      </c>
      <c r="K31" s="16">
        <v>5</v>
      </c>
      <c r="L31" s="16">
        <f t="shared" si="0"/>
        <v>76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6" customFormat="1" x14ac:dyDescent="0.2">
      <c r="A32" s="13" t="s">
        <v>123</v>
      </c>
      <c r="B32" s="14" t="s">
        <v>59</v>
      </c>
      <c r="C32" s="14" t="s">
        <v>88</v>
      </c>
      <c r="D32" s="15">
        <v>7930197</v>
      </c>
      <c r="E32" s="15">
        <v>1647000</v>
      </c>
      <c r="F32" s="16">
        <v>37</v>
      </c>
      <c r="G32" s="16">
        <v>12</v>
      </c>
      <c r="H32" s="16">
        <v>8</v>
      </c>
      <c r="I32" s="16">
        <v>21</v>
      </c>
      <c r="J32" s="16">
        <v>4</v>
      </c>
      <c r="K32" s="16">
        <v>5</v>
      </c>
      <c r="L32" s="16">
        <f t="shared" si="0"/>
        <v>87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6" customFormat="1" ht="12.75" customHeight="1" x14ac:dyDescent="0.2">
      <c r="A33" s="13" t="s">
        <v>124</v>
      </c>
      <c r="B33" s="14" t="s">
        <v>60</v>
      </c>
      <c r="C33" s="14" t="s">
        <v>89</v>
      </c>
      <c r="D33" s="15">
        <v>21735000</v>
      </c>
      <c r="E33" s="15">
        <v>2600000</v>
      </c>
      <c r="F33" s="16">
        <v>33</v>
      </c>
      <c r="G33" s="16">
        <v>8</v>
      </c>
      <c r="H33" s="16">
        <v>7</v>
      </c>
      <c r="I33" s="16">
        <v>22</v>
      </c>
      <c r="J33" s="16">
        <v>4</v>
      </c>
      <c r="K33" s="16">
        <v>0</v>
      </c>
      <c r="L33" s="16">
        <f t="shared" si="0"/>
        <v>74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6" customFormat="1" ht="12.75" customHeight="1" x14ac:dyDescent="0.2">
      <c r="A34" s="13" t="s">
        <v>125</v>
      </c>
      <c r="B34" s="14" t="s">
        <v>61</v>
      </c>
      <c r="C34" s="14" t="s">
        <v>90</v>
      </c>
      <c r="D34" s="15">
        <v>4768750</v>
      </c>
      <c r="E34" s="15">
        <v>1580000</v>
      </c>
      <c r="F34" s="16">
        <v>36</v>
      </c>
      <c r="G34" s="16">
        <v>12</v>
      </c>
      <c r="H34" s="16">
        <v>8</v>
      </c>
      <c r="I34" s="16">
        <v>20</v>
      </c>
      <c r="J34" s="16">
        <v>2</v>
      </c>
      <c r="K34" s="16">
        <v>0</v>
      </c>
      <c r="L34" s="16">
        <f t="shared" si="0"/>
        <v>78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6" customFormat="1" ht="12.75" customHeight="1" x14ac:dyDescent="0.2">
      <c r="A35" s="13" t="s">
        <v>126</v>
      </c>
      <c r="B35" s="14" t="s">
        <v>62</v>
      </c>
      <c r="C35" s="14" t="s">
        <v>91</v>
      </c>
      <c r="D35" s="15">
        <v>36034825</v>
      </c>
      <c r="E35" s="15">
        <v>3000000</v>
      </c>
      <c r="F35" s="16">
        <v>31</v>
      </c>
      <c r="G35" s="16">
        <v>11</v>
      </c>
      <c r="H35" s="16">
        <v>8</v>
      </c>
      <c r="I35" s="16">
        <v>18</v>
      </c>
      <c r="J35" s="16">
        <v>3</v>
      </c>
      <c r="K35" s="16">
        <v>5</v>
      </c>
      <c r="L35" s="16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6" customFormat="1" ht="12.75" customHeight="1" x14ac:dyDescent="0.2">
      <c r="A36" s="13" t="s">
        <v>127</v>
      </c>
      <c r="B36" s="14" t="s">
        <v>63</v>
      </c>
      <c r="C36" s="14" t="s">
        <v>92</v>
      </c>
      <c r="D36" s="15">
        <v>10149468</v>
      </c>
      <c r="E36" s="15">
        <v>1000000</v>
      </c>
      <c r="F36" s="16">
        <v>31</v>
      </c>
      <c r="G36" s="16">
        <v>5</v>
      </c>
      <c r="H36" s="16">
        <v>7</v>
      </c>
      <c r="I36" s="16">
        <v>17</v>
      </c>
      <c r="J36" s="16">
        <v>1</v>
      </c>
      <c r="K36" s="16">
        <v>4</v>
      </c>
      <c r="L36" s="16">
        <f t="shared" si="0"/>
        <v>65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6" customFormat="1" ht="12.75" customHeight="1" x14ac:dyDescent="0.2">
      <c r="A37" s="13" t="s">
        <v>128</v>
      </c>
      <c r="B37" s="14" t="s">
        <v>42</v>
      </c>
      <c r="C37" s="14" t="s">
        <v>93</v>
      </c>
      <c r="D37" s="15">
        <v>22203184</v>
      </c>
      <c r="E37" s="15">
        <v>2900000</v>
      </c>
      <c r="F37" s="16">
        <v>36</v>
      </c>
      <c r="G37" s="16">
        <v>13</v>
      </c>
      <c r="H37" s="16">
        <v>10</v>
      </c>
      <c r="I37" s="16">
        <v>19</v>
      </c>
      <c r="J37" s="16">
        <v>3</v>
      </c>
      <c r="K37" s="16">
        <v>5</v>
      </c>
      <c r="L37" s="16">
        <f t="shared" si="0"/>
        <v>86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6" customFormat="1" ht="12.75" customHeight="1" x14ac:dyDescent="0.2">
      <c r="A38" s="13" t="s">
        <v>129</v>
      </c>
      <c r="B38" s="14" t="s">
        <v>64</v>
      </c>
      <c r="C38" s="14" t="s">
        <v>94</v>
      </c>
      <c r="D38" s="15">
        <v>6975010</v>
      </c>
      <c r="E38" s="15">
        <v>929980</v>
      </c>
      <c r="F38" s="16">
        <v>27</v>
      </c>
      <c r="G38" s="16">
        <v>8</v>
      </c>
      <c r="H38" s="16">
        <v>6</v>
      </c>
      <c r="I38" s="16">
        <v>19</v>
      </c>
      <c r="J38" s="16">
        <v>4</v>
      </c>
      <c r="K38" s="16">
        <v>5</v>
      </c>
      <c r="L38" s="16">
        <f t="shared" si="0"/>
        <v>69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s="6" customFormat="1" ht="12.75" customHeight="1" x14ac:dyDescent="0.2">
      <c r="A39" s="13" t="s">
        <v>130</v>
      </c>
      <c r="B39" s="14" t="s">
        <v>65</v>
      </c>
      <c r="C39" s="14" t="s">
        <v>95</v>
      </c>
      <c r="D39" s="15">
        <v>6040274</v>
      </c>
      <c r="E39" s="15">
        <v>1000000</v>
      </c>
      <c r="F39" s="16">
        <v>32</v>
      </c>
      <c r="G39" s="16">
        <v>6</v>
      </c>
      <c r="H39" s="16">
        <v>7</v>
      </c>
      <c r="I39" s="16">
        <v>15</v>
      </c>
      <c r="J39" s="16">
        <v>4</v>
      </c>
      <c r="K39" s="16">
        <v>5</v>
      </c>
      <c r="L39" s="16">
        <f t="shared" si="0"/>
        <v>69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 s="6" customFormat="1" x14ac:dyDescent="0.2">
      <c r="A40" s="13" t="s">
        <v>131</v>
      </c>
      <c r="B40" s="14" t="s">
        <v>54</v>
      </c>
      <c r="C40" s="14" t="s">
        <v>96</v>
      </c>
      <c r="D40" s="15">
        <v>25242812</v>
      </c>
      <c r="E40" s="15">
        <v>2400000</v>
      </c>
      <c r="F40" s="16">
        <v>25</v>
      </c>
      <c r="G40" s="16">
        <v>8</v>
      </c>
      <c r="H40" s="16">
        <v>8</v>
      </c>
      <c r="I40" s="16">
        <v>18</v>
      </c>
      <c r="J40" s="16">
        <v>3</v>
      </c>
      <c r="K40" s="16">
        <v>3</v>
      </c>
      <c r="L40" s="16">
        <f t="shared" si="0"/>
        <v>65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 s="6" customFormat="1" ht="12.75" customHeight="1" x14ac:dyDescent="0.2">
      <c r="A41" s="13" t="s">
        <v>132</v>
      </c>
      <c r="B41" s="14" t="s">
        <v>66</v>
      </c>
      <c r="C41" s="14" t="s">
        <v>97</v>
      </c>
      <c r="D41" s="15">
        <v>125750000</v>
      </c>
      <c r="E41" s="15">
        <v>7000000</v>
      </c>
      <c r="F41" s="16">
        <v>29</v>
      </c>
      <c r="G41" s="16">
        <v>11</v>
      </c>
      <c r="H41" s="16">
        <v>10</v>
      </c>
      <c r="I41" s="16">
        <v>22</v>
      </c>
      <c r="J41" s="16">
        <v>5</v>
      </c>
      <c r="K41" s="16">
        <v>4</v>
      </c>
      <c r="L41" s="16">
        <f t="shared" si="0"/>
        <v>81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 s="6" customFormat="1" ht="12.75" customHeight="1" x14ac:dyDescent="0.2">
      <c r="A42" s="13" t="s">
        <v>133</v>
      </c>
      <c r="B42" s="14" t="s">
        <v>62</v>
      </c>
      <c r="C42" s="14" t="s">
        <v>98</v>
      </c>
      <c r="D42" s="15">
        <v>22240304</v>
      </c>
      <c r="E42" s="15">
        <v>3000000</v>
      </c>
      <c r="F42" s="16">
        <v>36</v>
      </c>
      <c r="G42" s="16">
        <v>12</v>
      </c>
      <c r="H42" s="16">
        <v>8</v>
      </c>
      <c r="I42" s="16">
        <v>20</v>
      </c>
      <c r="J42" s="16">
        <v>3</v>
      </c>
      <c r="K42" s="16">
        <v>5</v>
      </c>
      <c r="L42" s="16">
        <f t="shared" si="0"/>
        <v>84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s="6" customFormat="1" ht="12.75" customHeight="1" x14ac:dyDescent="0.2">
      <c r="A43" s="13" t="s">
        <v>134</v>
      </c>
      <c r="B43" s="14" t="s">
        <v>67</v>
      </c>
      <c r="C43" s="14" t="s">
        <v>99</v>
      </c>
      <c r="D43" s="15">
        <v>29123057</v>
      </c>
      <c r="E43" s="15">
        <v>2500000</v>
      </c>
      <c r="F43" s="16">
        <v>32</v>
      </c>
      <c r="G43" s="16">
        <v>10</v>
      </c>
      <c r="H43" s="16">
        <v>8</v>
      </c>
      <c r="I43" s="16">
        <v>16</v>
      </c>
      <c r="J43" s="16">
        <v>3</v>
      </c>
      <c r="K43" s="16">
        <v>4</v>
      </c>
      <c r="L43" s="16">
        <f t="shared" si="0"/>
        <v>73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s="6" customFormat="1" ht="12.75" customHeight="1" x14ac:dyDescent="0.2">
      <c r="A44" s="13" t="s">
        <v>135</v>
      </c>
      <c r="B44" s="14" t="s">
        <v>68</v>
      </c>
      <c r="C44" s="14" t="s">
        <v>100</v>
      </c>
      <c r="D44" s="15">
        <v>34500478</v>
      </c>
      <c r="E44" s="15">
        <v>3000000</v>
      </c>
      <c r="F44" s="16">
        <v>32</v>
      </c>
      <c r="G44" s="16">
        <v>10</v>
      </c>
      <c r="H44" s="16">
        <v>8</v>
      </c>
      <c r="I44" s="16">
        <v>15</v>
      </c>
      <c r="J44" s="16">
        <v>3</v>
      </c>
      <c r="K44" s="16">
        <v>5</v>
      </c>
      <c r="L44" s="16">
        <f t="shared" si="0"/>
        <v>73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s="6" customFormat="1" ht="12.75" customHeight="1" x14ac:dyDescent="0.2">
      <c r="A45" s="13" t="s">
        <v>136</v>
      </c>
      <c r="B45" s="14" t="s">
        <v>69</v>
      </c>
      <c r="C45" s="14" t="s">
        <v>101</v>
      </c>
      <c r="D45" s="15">
        <v>19672342</v>
      </c>
      <c r="E45" s="15">
        <v>1500000</v>
      </c>
      <c r="F45" s="16">
        <v>36</v>
      </c>
      <c r="G45" s="16">
        <v>14</v>
      </c>
      <c r="H45" s="16">
        <v>8</v>
      </c>
      <c r="I45" s="16">
        <v>23</v>
      </c>
      <c r="J45" s="16">
        <v>3</v>
      </c>
      <c r="K45" s="16">
        <v>5</v>
      </c>
      <c r="L45" s="16">
        <f t="shared" si="0"/>
        <v>89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s="6" customFormat="1" ht="12.75" customHeight="1" x14ac:dyDescent="0.2">
      <c r="A46" s="13" t="s">
        <v>137</v>
      </c>
      <c r="B46" s="14" t="s">
        <v>70</v>
      </c>
      <c r="C46" s="14" t="s">
        <v>102</v>
      </c>
      <c r="D46" s="15">
        <v>37500000</v>
      </c>
      <c r="E46" s="15">
        <v>3000000</v>
      </c>
      <c r="F46" s="16">
        <v>22</v>
      </c>
      <c r="G46" s="16">
        <v>8</v>
      </c>
      <c r="H46" s="16">
        <v>6</v>
      </c>
      <c r="I46" s="16">
        <v>16</v>
      </c>
      <c r="J46" s="16">
        <v>3</v>
      </c>
      <c r="K46" s="16">
        <v>3</v>
      </c>
      <c r="L46" s="16">
        <f t="shared" si="0"/>
        <v>58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x14ac:dyDescent="0.25">
      <c r="D47" s="11">
        <f>SUM(D15:D46)</f>
        <v>917076437</v>
      </c>
      <c r="E47" s="11">
        <f>SUM(E15:E46)</f>
        <v>82199460</v>
      </c>
    </row>
    <row r="48" spans="1:74" x14ac:dyDescent="0.25">
      <c r="E48" s="9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15" sqref="H12:H13 G15:G16 G19:G46" xr:uid="{432D5835-C8B7-44CC-8218-CE39043F052E}">
      <formula1>15</formula1>
    </dataValidation>
    <dataValidation type="decimal" operator="lessThanOrEqual" allowBlank="1" showInputMessage="1" showErrorMessage="1" error="max. 40" sqref="F15:F46" xr:uid="{9D297F45-64AF-4873-8C08-12458135B647}">
      <formula1>40</formula1>
    </dataValidation>
    <dataValidation type="decimal" operator="lessThanOrEqual" allowBlank="1" showInputMessage="1" showErrorMessage="1" error="max. 10" sqref="H15:H46" xr:uid="{D93D1186-AC93-4483-B82B-AB28802FB0FE}">
      <formula1>10</formula1>
    </dataValidation>
    <dataValidation type="decimal" operator="lessThanOrEqual" allowBlank="1" showInputMessage="1" showErrorMessage="1" error="max. 5" sqref="J15:K46" xr:uid="{C9F5A734-C4B2-4A60-B7E5-9E56FDEE12F4}">
      <formula1>5</formula1>
    </dataValidation>
    <dataValidation type="decimal" operator="lessThanOrEqual" allowBlank="1" showInputMessage="1" showErrorMessage="1" error="max. 25" sqref="I15:I46" xr:uid="{FAAFB70C-11D2-4FD5-857E-EB6230371AB6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C6825-28F7-4C58-9A11-0EA7EDCDB1CA}">
  <dimension ref="A1:BV5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42578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4" ht="38.25" customHeight="1" x14ac:dyDescent="0.25">
      <c r="A1" s="1" t="s">
        <v>24</v>
      </c>
    </row>
    <row r="2" spans="1:74" ht="14.45" customHeight="1" x14ac:dyDescent="0.25">
      <c r="A2" s="3" t="s">
        <v>39</v>
      </c>
      <c r="D2" s="3" t="s">
        <v>21</v>
      </c>
    </row>
    <row r="3" spans="1:74" ht="14.45" customHeight="1" x14ac:dyDescent="0.25">
      <c r="A3" s="3" t="s">
        <v>32</v>
      </c>
      <c r="D3" s="2" t="s">
        <v>28</v>
      </c>
    </row>
    <row r="4" spans="1:74" ht="14.45" customHeight="1" x14ac:dyDescent="0.25">
      <c r="A4" s="3" t="s">
        <v>40</v>
      </c>
      <c r="D4" s="2" t="s">
        <v>29</v>
      </c>
    </row>
    <row r="5" spans="1:74" ht="14.45" customHeight="1" x14ac:dyDescent="0.25">
      <c r="A5" s="3" t="s">
        <v>27</v>
      </c>
      <c r="D5" s="2" t="s">
        <v>30</v>
      </c>
    </row>
    <row r="6" spans="1:74" ht="14.45" customHeight="1" x14ac:dyDescent="0.25">
      <c r="A6" s="2" t="s">
        <v>41</v>
      </c>
      <c r="D6" s="2" t="s">
        <v>31</v>
      </c>
    </row>
    <row r="7" spans="1:74" ht="14.45" customHeight="1" x14ac:dyDescent="0.25">
      <c r="A7" s="10" t="s">
        <v>33</v>
      </c>
    </row>
    <row r="8" spans="1:74" ht="14.45" customHeight="1" x14ac:dyDescent="0.25">
      <c r="D8" s="3" t="s">
        <v>22</v>
      </c>
    </row>
    <row r="9" spans="1:74" ht="65.25" customHeight="1" x14ac:dyDescent="0.25">
      <c r="D9" s="26" t="s">
        <v>25</v>
      </c>
      <c r="E9" s="26"/>
      <c r="F9" s="26"/>
      <c r="G9" s="26"/>
      <c r="H9" s="26"/>
      <c r="I9" s="26"/>
      <c r="J9" s="26"/>
      <c r="K9" s="26"/>
      <c r="L9" s="26"/>
    </row>
    <row r="10" spans="1:74" ht="52.5" customHeight="1" x14ac:dyDescent="0.25">
      <c r="A10" s="3"/>
      <c r="D10" s="26" t="s">
        <v>26</v>
      </c>
      <c r="E10" s="26"/>
      <c r="F10" s="26"/>
      <c r="G10" s="26"/>
      <c r="H10" s="26"/>
      <c r="I10" s="26"/>
      <c r="J10" s="26"/>
      <c r="K10" s="26"/>
      <c r="L10" s="26"/>
    </row>
    <row r="11" spans="1:74" ht="12.75" customHeight="1" x14ac:dyDescent="0.25">
      <c r="A11" s="3"/>
    </row>
    <row r="12" spans="1:74" ht="26.45" customHeight="1" x14ac:dyDescent="0.25">
      <c r="A12" s="27" t="s">
        <v>0</v>
      </c>
      <c r="B12" s="27" t="s">
        <v>1</v>
      </c>
      <c r="C12" s="27" t="s">
        <v>16</v>
      </c>
      <c r="D12" s="27" t="s">
        <v>11</v>
      </c>
      <c r="E12" s="30" t="s">
        <v>2</v>
      </c>
      <c r="F12" s="27" t="s">
        <v>13</v>
      </c>
      <c r="G12" s="27" t="s">
        <v>34</v>
      </c>
      <c r="H12" s="27" t="s">
        <v>12</v>
      </c>
      <c r="I12" s="27" t="s">
        <v>35</v>
      </c>
      <c r="J12" s="27" t="s">
        <v>36</v>
      </c>
      <c r="K12" s="27" t="s">
        <v>37</v>
      </c>
      <c r="L12" s="27" t="s">
        <v>3</v>
      </c>
    </row>
    <row r="13" spans="1:74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</row>
    <row r="14" spans="1:74" ht="29.1" customHeight="1" x14ac:dyDescent="0.25">
      <c r="A14" s="28"/>
      <c r="B14" s="28"/>
      <c r="C14" s="28"/>
      <c r="D14" s="28"/>
      <c r="E14" s="32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4" s="6" customFormat="1" ht="12.75" customHeight="1" x14ac:dyDescent="0.2">
      <c r="A15" s="13" t="s">
        <v>106</v>
      </c>
      <c r="B15" s="14" t="s">
        <v>42</v>
      </c>
      <c r="C15" s="14" t="s">
        <v>71</v>
      </c>
      <c r="D15" s="15">
        <v>10821675</v>
      </c>
      <c r="E15" s="15">
        <v>1300000</v>
      </c>
      <c r="F15" s="16">
        <v>32</v>
      </c>
      <c r="G15" s="16">
        <v>13</v>
      </c>
      <c r="H15" s="16">
        <v>8</v>
      </c>
      <c r="I15" s="16">
        <v>23</v>
      </c>
      <c r="J15" s="16">
        <v>3</v>
      </c>
      <c r="K15" s="16">
        <v>5</v>
      </c>
      <c r="L15" s="16">
        <f>SUM(F15:K15)</f>
        <v>84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6" customFormat="1" ht="12.75" customHeight="1" x14ac:dyDescent="0.2">
      <c r="A16" s="13" t="s">
        <v>107</v>
      </c>
      <c r="B16" s="14" t="s">
        <v>43</v>
      </c>
      <c r="C16" s="14" t="s">
        <v>72</v>
      </c>
      <c r="D16" s="15">
        <v>25550250</v>
      </c>
      <c r="E16" s="15">
        <v>4000000</v>
      </c>
      <c r="F16" s="16">
        <v>22</v>
      </c>
      <c r="G16" s="16">
        <v>8</v>
      </c>
      <c r="H16" s="16">
        <v>7</v>
      </c>
      <c r="I16" s="16">
        <v>17</v>
      </c>
      <c r="J16" s="16">
        <v>3</v>
      </c>
      <c r="K16" s="16">
        <v>5</v>
      </c>
      <c r="L16" s="16">
        <f t="shared" ref="L16:L46" si="0">SUM(F16:K16)</f>
        <v>62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6" customFormat="1" ht="12.75" customHeight="1" x14ac:dyDescent="0.2">
      <c r="A17" s="13" t="s">
        <v>108</v>
      </c>
      <c r="B17" s="14" t="s">
        <v>44</v>
      </c>
      <c r="C17" s="14" t="s">
        <v>73</v>
      </c>
      <c r="D17" s="15">
        <v>39980000</v>
      </c>
      <c r="E17" s="15">
        <v>2900000</v>
      </c>
      <c r="F17" s="16">
        <v>25</v>
      </c>
      <c r="G17" s="16">
        <v>8</v>
      </c>
      <c r="H17" s="16">
        <v>10</v>
      </c>
      <c r="I17" s="16">
        <v>20</v>
      </c>
      <c r="J17" s="16">
        <v>0</v>
      </c>
      <c r="K17" s="16">
        <v>4</v>
      </c>
      <c r="L17" s="16">
        <f t="shared" si="0"/>
        <v>67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6" customFormat="1" ht="12.75" customHeight="1" x14ac:dyDescent="0.2">
      <c r="A18" s="13" t="s">
        <v>109</v>
      </c>
      <c r="B18" s="14" t="s">
        <v>45</v>
      </c>
      <c r="C18" s="14" t="s">
        <v>74</v>
      </c>
      <c r="D18" s="15">
        <v>26204156</v>
      </c>
      <c r="E18" s="15">
        <v>2982480</v>
      </c>
      <c r="F18" s="16">
        <v>30</v>
      </c>
      <c r="G18" s="16">
        <v>13</v>
      </c>
      <c r="H18" s="16">
        <v>7</v>
      </c>
      <c r="I18" s="16">
        <v>21</v>
      </c>
      <c r="J18" s="16">
        <v>2</v>
      </c>
      <c r="K18" s="16">
        <v>5</v>
      </c>
      <c r="L18" s="16">
        <f t="shared" si="0"/>
        <v>78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6" customFormat="1" x14ac:dyDescent="0.2">
      <c r="A19" s="13" t="s">
        <v>110</v>
      </c>
      <c r="B19" s="14" t="s">
        <v>46</v>
      </c>
      <c r="C19" s="14" t="s">
        <v>75</v>
      </c>
      <c r="D19" s="15">
        <v>62479225</v>
      </c>
      <c r="E19" s="15">
        <v>4500000</v>
      </c>
      <c r="F19" s="16">
        <v>38</v>
      </c>
      <c r="G19" s="16">
        <v>14</v>
      </c>
      <c r="H19" s="16">
        <v>8</v>
      </c>
      <c r="I19" s="16">
        <v>20</v>
      </c>
      <c r="J19" s="16">
        <v>2</v>
      </c>
      <c r="K19" s="16">
        <v>5</v>
      </c>
      <c r="L19" s="16">
        <f t="shared" si="0"/>
        <v>87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6" customFormat="1" ht="12.75" customHeight="1" x14ac:dyDescent="0.2">
      <c r="A20" s="13" t="s">
        <v>111</v>
      </c>
      <c r="B20" s="14" t="s">
        <v>47</v>
      </c>
      <c r="C20" s="14" t="s">
        <v>76</v>
      </c>
      <c r="D20" s="15">
        <v>8821324</v>
      </c>
      <c r="E20" s="15">
        <v>1350000</v>
      </c>
      <c r="F20" s="16">
        <v>34</v>
      </c>
      <c r="G20" s="16">
        <v>13</v>
      </c>
      <c r="H20" s="16">
        <v>8</v>
      </c>
      <c r="I20" s="16">
        <v>23</v>
      </c>
      <c r="J20" s="16">
        <v>2</v>
      </c>
      <c r="K20" s="16">
        <v>5</v>
      </c>
      <c r="L20" s="16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6" customFormat="1" ht="12.75" customHeight="1" x14ac:dyDescent="0.2">
      <c r="A21" s="13" t="s">
        <v>112</v>
      </c>
      <c r="B21" s="14" t="s">
        <v>48</v>
      </c>
      <c r="C21" s="14" t="s">
        <v>77</v>
      </c>
      <c r="D21" s="15">
        <v>17148000</v>
      </c>
      <c r="E21" s="15">
        <v>1500000</v>
      </c>
      <c r="F21" s="16">
        <v>33</v>
      </c>
      <c r="G21" s="16">
        <v>11</v>
      </c>
      <c r="H21" s="16">
        <v>8</v>
      </c>
      <c r="I21" s="16">
        <v>22</v>
      </c>
      <c r="J21" s="16">
        <v>3</v>
      </c>
      <c r="K21" s="16">
        <v>4</v>
      </c>
      <c r="L21" s="16">
        <f t="shared" si="0"/>
        <v>81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6" customFormat="1" ht="13.5" customHeight="1" x14ac:dyDescent="0.2">
      <c r="A22" s="13" t="s">
        <v>113</v>
      </c>
      <c r="B22" s="14" t="s">
        <v>49</v>
      </c>
      <c r="C22" s="14" t="s">
        <v>78</v>
      </c>
      <c r="D22" s="15">
        <v>25483268</v>
      </c>
      <c r="E22" s="15">
        <v>3000000</v>
      </c>
      <c r="F22" s="16">
        <v>21</v>
      </c>
      <c r="G22" s="16">
        <v>5</v>
      </c>
      <c r="H22" s="16">
        <v>8</v>
      </c>
      <c r="I22" s="16">
        <v>20</v>
      </c>
      <c r="J22" s="16">
        <v>3</v>
      </c>
      <c r="K22" s="16">
        <v>4</v>
      </c>
      <c r="L22" s="16">
        <f t="shared" si="0"/>
        <v>61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6" customFormat="1" ht="12.75" customHeight="1" x14ac:dyDescent="0.2">
      <c r="A23" s="13" t="s">
        <v>114</v>
      </c>
      <c r="B23" s="14" t="s">
        <v>50</v>
      </c>
      <c r="C23" s="14" t="s">
        <v>79</v>
      </c>
      <c r="D23" s="15">
        <v>118568000</v>
      </c>
      <c r="E23" s="15">
        <v>5000000</v>
      </c>
      <c r="F23" s="16">
        <v>37</v>
      </c>
      <c r="G23" s="16">
        <v>4</v>
      </c>
      <c r="H23" s="16">
        <v>10</v>
      </c>
      <c r="I23" s="16">
        <v>18</v>
      </c>
      <c r="J23" s="16">
        <v>3</v>
      </c>
      <c r="K23" s="16">
        <v>5</v>
      </c>
      <c r="L23" s="16">
        <f t="shared" si="0"/>
        <v>77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6" customFormat="1" ht="12.75" customHeight="1" x14ac:dyDescent="0.2">
      <c r="A24" s="13" t="s">
        <v>115</v>
      </c>
      <c r="B24" s="14" t="s">
        <v>51</v>
      </c>
      <c r="C24" s="14" t="s">
        <v>80</v>
      </c>
      <c r="D24" s="15">
        <v>2156050</v>
      </c>
      <c r="E24" s="15">
        <v>550000</v>
      </c>
      <c r="F24" s="16">
        <v>34</v>
      </c>
      <c r="G24" s="16">
        <v>10</v>
      </c>
      <c r="H24" s="16">
        <v>8</v>
      </c>
      <c r="I24" s="16">
        <v>22</v>
      </c>
      <c r="J24" s="16">
        <v>2</v>
      </c>
      <c r="K24" s="16">
        <v>5</v>
      </c>
      <c r="L24" s="16">
        <f t="shared" si="0"/>
        <v>81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6" customFormat="1" ht="12.75" customHeight="1" x14ac:dyDescent="0.2">
      <c r="A25" s="13" t="s">
        <v>116</v>
      </c>
      <c r="B25" s="14" t="s">
        <v>52</v>
      </c>
      <c r="C25" s="14" t="s">
        <v>81</v>
      </c>
      <c r="D25" s="15">
        <v>20725258</v>
      </c>
      <c r="E25" s="15">
        <v>3500000</v>
      </c>
      <c r="F25" s="16">
        <v>32</v>
      </c>
      <c r="G25" s="16">
        <v>10</v>
      </c>
      <c r="H25" s="16">
        <v>8</v>
      </c>
      <c r="I25" s="16">
        <v>21</v>
      </c>
      <c r="J25" s="16">
        <v>0</v>
      </c>
      <c r="K25" s="16">
        <v>1</v>
      </c>
      <c r="L25" s="16">
        <f t="shared" si="0"/>
        <v>72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6" customFormat="1" ht="12.75" customHeight="1" x14ac:dyDescent="0.2">
      <c r="A26" s="13" t="s">
        <v>117</v>
      </c>
      <c r="B26" s="14" t="s">
        <v>53</v>
      </c>
      <c r="C26" s="14" t="s">
        <v>82</v>
      </c>
      <c r="D26" s="15">
        <v>8423840</v>
      </c>
      <c r="E26" s="15">
        <v>1800000</v>
      </c>
      <c r="F26" s="16">
        <v>30</v>
      </c>
      <c r="G26" s="16">
        <v>10</v>
      </c>
      <c r="H26" s="16">
        <v>8</v>
      </c>
      <c r="I26" s="16">
        <v>21</v>
      </c>
      <c r="J26" s="16">
        <v>3</v>
      </c>
      <c r="K26" s="16">
        <v>5</v>
      </c>
      <c r="L26" s="16">
        <f t="shared" si="0"/>
        <v>77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6" customFormat="1" x14ac:dyDescent="0.2">
      <c r="A27" s="13" t="s">
        <v>118</v>
      </c>
      <c r="B27" s="14" t="s">
        <v>54</v>
      </c>
      <c r="C27" s="14" t="s">
        <v>83</v>
      </c>
      <c r="D27" s="15">
        <v>54125519</v>
      </c>
      <c r="E27" s="15">
        <v>2500000</v>
      </c>
      <c r="F27" s="16">
        <v>35</v>
      </c>
      <c r="G27" s="16">
        <v>6</v>
      </c>
      <c r="H27" s="16">
        <v>8</v>
      </c>
      <c r="I27" s="16">
        <v>21</v>
      </c>
      <c r="J27" s="16">
        <v>3</v>
      </c>
      <c r="K27" s="16">
        <v>4</v>
      </c>
      <c r="L27" s="16">
        <f t="shared" si="0"/>
        <v>77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6" customFormat="1" ht="12.75" customHeight="1" x14ac:dyDescent="0.2">
      <c r="A28" s="13" t="s">
        <v>119</v>
      </c>
      <c r="B28" s="14" t="s">
        <v>55</v>
      </c>
      <c r="C28" s="14" t="s">
        <v>84</v>
      </c>
      <c r="D28" s="15">
        <v>8014523</v>
      </c>
      <c r="E28" s="15">
        <v>1500000</v>
      </c>
      <c r="F28" s="16">
        <v>32</v>
      </c>
      <c r="G28" s="16">
        <v>9</v>
      </c>
      <c r="H28" s="16">
        <v>7</v>
      </c>
      <c r="I28" s="16">
        <v>21</v>
      </c>
      <c r="J28" s="16">
        <v>2</v>
      </c>
      <c r="K28" s="16">
        <v>3</v>
      </c>
      <c r="L28" s="16">
        <f t="shared" si="0"/>
        <v>74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6" customFormat="1" ht="12.75" customHeight="1" x14ac:dyDescent="0.2">
      <c r="A29" s="13" t="s">
        <v>120</v>
      </c>
      <c r="B29" s="14" t="s">
        <v>56</v>
      </c>
      <c r="C29" s="14" t="s">
        <v>85</v>
      </c>
      <c r="D29" s="15">
        <v>39930048</v>
      </c>
      <c r="E29" s="15">
        <v>3360000</v>
      </c>
      <c r="F29" s="16">
        <v>37</v>
      </c>
      <c r="G29" s="16">
        <v>10</v>
      </c>
      <c r="H29" s="16">
        <v>9</v>
      </c>
      <c r="I29" s="16">
        <v>21</v>
      </c>
      <c r="J29" s="16">
        <v>4</v>
      </c>
      <c r="K29" s="16">
        <v>5</v>
      </c>
      <c r="L29" s="16">
        <f t="shared" si="0"/>
        <v>86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6" customFormat="1" ht="12.75" customHeight="1" x14ac:dyDescent="0.2">
      <c r="A30" s="13" t="s">
        <v>121</v>
      </c>
      <c r="B30" s="14" t="s">
        <v>57</v>
      </c>
      <c r="C30" s="14" t="s">
        <v>86</v>
      </c>
      <c r="D30" s="15">
        <v>8733600</v>
      </c>
      <c r="E30" s="15">
        <v>2200000</v>
      </c>
      <c r="F30" s="16">
        <v>34</v>
      </c>
      <c r="G30" s="16">
        <v>12</v>
      </c>
      <c r="H30" s="16">
        <v>10</v>
      </c>
      <c r="I30" s="16">
        <v>22</v>
      </c>
      <c r="J30" s="16">
        <v>5</v>
      </c>
      <c r="K30" s="16">
        <v>5</v>
      </c>
      <c r="L30" s="16">
        <f t="shared" si="0"/>
        <v>88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6" customFormat="1" ht="12.75" customHeight="1" x14ac:dyDescent="0.2">
      <c r="A31" s="13" t="s">
        <v>122</v>
      </c>
      <c r="B31" s="14" t="s">
        <v>58</v>
      </c>
      <c r="C31" s="14" t="s">
        <v>87</v>
      </c>
      <c r="D31" s="15">
        <v>30046000</v>
      </c>
      <c r="E31" s="15">
        <v>3200000</v>
      </c>
      <c r="F31" s="16">
        <v>32</v>
      </c>
      <c r="G31" s="16">
        <v>11</v>
      </c>
      <c r="H31" s="16">
        <v>8</v>
      </c>
      <c r="I31" s="16">
        <v>20</v>
      </c>
      <c r="J31" s="16">
        <v>0</v>
      </c>
      <c r="K31" s="16">
        <v>5</v>
      </c>
      <c r="L31" s="16">
        <f t="shared" si="0"/>
        <v>76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6" customFormat="1" x14ac:dyDescent="0.2">
      <c r="A32" s="13" t="s">
        <v>123</v>
      </c>
      <c r="B32" s="14" t="s">
        <v>59</v>
      </c>
      <c r="C32" s="14" t="s">
        <v>88</v>
      </c>
      <c r="D32" s="15">
        <v>7930197</v>
      </c>
      <c r="E32" s="15">
        <v>1647000</v>
      </c>
      <c r="F32" s="16">
        <v>37</v>
      </c>
      <c r="G32" s="16">
        <v>12</v>
      </c>
      <c r="H32" s="16">
        <v>8</v>
      </c>
      <c r="I32" s="16">
        <v>23</v>
      </c>
      <c r="J32" s="16">
        <v>4</v>
      </c>
      <c r="K32" s="16">
        <v>5</v>
      </c>
      <c r="L32" s="16">
        <f t="shared" si="0"/>
        <v>89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6" customFormat="1" ht="12.75" customHeight="1" x14ac:dyDescent="0.2">
      <c r="A33" s="13" t="s">
        <v>124</v>
      </c>
      <c r="B33" s="14" t="s">
        <v>60</v>
      </c>
      <c r="C33" s="14" t="s">
        <v>89</v>
      </c>
      <c r="D33" s="15">
        <v>21735000</v>
      </c>
      <c r="E33" s="15">
        <v>2600000</v>
      </c>
      <c r="F33" s="16">
        <v>26</v>
      </c>
      <c r="G33" s="16">
        <v>8</v>
      </c>
      <c r="H33" s="16">
        <v>7</v>
      </c>
      <c r="I33" s="16">
        <v>23</v>
      </c>
      <c r="J33" s="16">
        <v>4</v>
      </c>
      <c r="K33" s="16">
        <v>1</v>
      </c>
      <c r="L33" s="16">
        <f t="shared" si="0"/>
        <v>69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6" customFormat="1" ht="12.75" customHeight="1" x14ac:dyDescent="0.2">
      <c r="A34" s="13" t="s">
        <v>125</v>
      </c>
      <c r="B34" s="14" t="s">
        <v>61</v>
      </c>
      <c r="C34" s="14" t="s">
        <v>90</v>
      </c>
      <c r="D34" s="15">
        <v>4768750</v>
      </c>
      <c r="E34" s="15">
        <v>1580000</v>
      </c>
      <c r="F34" s="16">
        <v>29</v>
      </c>
      <c r="G34" s="16">
        <v>11</v>
      </c>
      <c r="H34" s="16">
        <v>8</v>
      </c>
      <c r="I34" s="16">
        <v>21</v>
      </c>
      <c r="J34" s="16">
        <v>2</v>
      </c>
      <c r="K34" s="16">
        <v>1</v>
      </c>
      <c r="L34" s="16">
        <f t="shared" si="0"/>
        <v>72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6" customFormat="1" ht="12.75" customHeight="1" x14ac:dyDescent="0.2">
      <c r="A35" s="13" t="s">
        <v>126</v>
      </c>
      <c r="B35" s="14" t="s">
        <v>62</v>
      </c>
      <c r="C35" s="14" t="s">
        <v>91</v>
      </c>
      <c r="D35" s="15">
        <v>36034825</v>
      </c>
      <c r="E35" s="15">
        <v>3000000</v>
      </c>
      <c r="F35" s="16">
        <v>31</v>
      </c>
      <c r="G35" s="16">
        <v>11</v>
      </c>
      <c r="H35" s="16">
        <v>8</v>
      </c>
      <c r="I35" s="16">
        <v>18</v>
      </c>
      <c r="J35" s="16">
        <v>3</v>
      </c>
      <c r="K35" s="16">
        <v>5</v>
      </c>
      <c r="L35" s="16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6" customFormat="1" ht="12.75" customHeight="1" x14ac:dyDescent="0.2">
      <c r="A36" s="13" t="s">
        <v>127</v>
      </c>
      <c r="B36" s="14" t="s">
        <v>63</v>
      </c>
      <c r="C36" s="14" t="s">
        <v>92</v>
      </c>
      <c r="D36" s="15">
        <v>10149468</v>
      </c>
      <c r="E36" s="15">
        <v>1000000</v>
      </c>
      <c r="F36" s="16">
        <v>29</v>
      </c>
      <c r="G36" s="16">
        <v>5</v>
      </c>
      <c r="H36" s="16">
        <v>7</v>
      </c>
      <c r="I36" s="16">
        <v>18</v>
      </c>
      <c r="J36" s="16">
        <v>1</v>
      </c>
      <c r="K36" s="16">
        <v>4</v>
      </c>
      <c r="L36" s="16">
        <f t="shared" si="0"/>
        <v>64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6" customFormat="1" ht="12.75" customHeight="1" x14ac:dyDescent="0.2">
      <c r="A37" s="13" t="s">
        <v>128</v>
      </c>
      <c r="B37" s="14" t="s">
        <v>42</v>
      </c>
      <c r="C37" s="14" t="s">
        <v>93</v>
      </c>
      <c r="D37" s="15">
        <v>22203184</v>
      </c>
      <c r="E37" s="15">
        <v>2900000</v>
      </c>
      <c r="F37" s="16">
        <v>35</v>
      </c>
      <c r="G37" s="16">
        <v>13</v>
      </c>
      <c r="H37" s="16">
        <v>10</v>
      </c>
      <c r="I37" s="16">
        <v>19</v>
      </c>
      <c r="J37" s="16">
        <v>3</v>
      </c>
      <c r="K37" s="16">
        <v>5</v>
      </c>
      <c r="L37" s="16">
        <f t="shared" si="0"/>
        <v>85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6" customFormat="1" ht="12.75" customHeight="1" x14ac:dyDescent="0.2">
      <c r="A38" s="13" t="s">
        <v>129</v>
      </c>
      <c r="B38" s="14" t="s">
        <v>64</v>
      </c>
      <c r="C38" s="14" t="s">
        <v>94</v>
      </c>
      <c r="D38" s="15">
        <v>6975010</v>
      </c>
      <c r="E38" s="15">
        <v>929980</v>
      </c>
      <c r="F38" s="16">
        <v>26</v>
      </c>
      <c r="G38" s="16">
        <v>8</v>
      </c>
      <c r="H38" s="16">
        <v>6</v>
      </c>
      <c r="I38" s="16">
        <v>19</v>
      </c>
      <c r="J38" s="16">
        <v>4</v>
      </c>
      <c r="K38" s="16">
        <v>5</v>
      </c>
      <c r="L38" s="16">
        <f t="shared" si="0"/>
        <v>68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s="6" customFormat="1" ht="12.75" customHeight="1" x14ac:dyDescent="0.2">
      <c r="A39" s="13" t="s">
        <v>130</v>
      </c>
      <c r="B39" s="14" t="s">
        <v>65</v>
      </c>
      <c r="C39" s="14" t="s">
        <v>95</v>
      </c>
      <c r="D39" s="15">
        <v>6040274</v>
      </c>
      <c r="E39" s="15">
        <v>1000000</v>
      </c>
      <c r="F39" s="16">
        <v>29</v>
      </c>
      <c r="G39" s="16">
        <v>6</v>
      </c>
      <c r="H39" s="16">
        <v>7</v>
      </c>
      <c r="I39" s="16">
        <v>10</v>
      </c>
      <c r="J39" s="16">
        <v>4</v>
      </c>
      <c r="K39" s="16">
        <v>5</v>
      </c>
      <c r="L39" s="16">
        <f t="shared" si="0"/>
        <v>61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 s="6" customFormat="1" x14ac:dyDescent="0.2">
      <c r="A40" s="13" t="s">
        <v>131</v>
      </c>
      <c r="B40" s="14" t="s">
        <v>54</v>
      </c>
      <c r="C40" s="14" t="s">
        <v>96</v>
      </c>
      <c r="D40" s="15">
        <v>25242812</v>
      </c>
      <c r="E40" s="15">
        <v>2400000</v>
      </c>
      <c r="F40" s="16">
        <v>23</v>
      </c>
      <c r="G40" s="16">
        <v>8</v>
      </c>
      <c r="H40" s="16">
        <v>8</v>
      </c>
      <c r="I40" s="16">
        <v>18</v>
      </c>
      <c r="J40" s="16">
        <v>3</v>
      </c>
      <c r="K40" s="16">
        <v>3</v>
      </c>
      <c r="L40" s="16">
        <f t="shared" si="0"/>
        <v>63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 s="6" customFormat="1" ht="12.75" customHeight="1" x14ac:dyDescent="0.2">
      <c r="A41" s="13" t="s">
        <v>132</v>
      </c>
      <c r="B41" s="14" t="s">
        <v>66</v>
      </c>
      <c r="C41" s="14" t="s">
        <v>97</v>
      </c>
      <c r="D41" s="15">
        <v>125750000</v>
      </c>
      <c r="E41" s="15">
        <v>7000000</v>
      </c>
      <c r="F41" s="16">
        <v>35</v>
      </c>
      <c r="G41" s="16">
        <v>15</v>
      </c>
      <c r="H41" s="16">
        <v>10</v>
      </c>
      <c r="I41" s="16">
        <v>22</v>
      </c>
      <c r="J41" s="16">
        <v>5</v>
      </c>
      <c r="K41" s="16">
        <v>4</v>
      </c>
      <c r="L41" s="16">
        <f t="shared" si="0"/>
        <v>91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 s="6" customFormat="1" ht="12.75" customHeight="1" x14ac:dyDescent="0.2">
      <c r="A42" s="13" t="s">
        <v>133</v>
      </c>
      <c r="B42" s="14" t="s">
        <v>62</v>
      </c>
      <c r="C42" s="14" t="s">
        <v>98</v>
      </c>
      <c r="D42" s="15">
        <v>22240304</v>
      </c>
      <c r="E42" s="15">
        <v>3000000</v>
      </c>
      <c r="F42" s="16">
        <v>32</v>
      </c>
      <c r="G42" s="16">
        <v>12</v>
      </c>
      <c r="H42" s="16">
        <v>8</v>
      </c>
      <c r="I42" s="16">
        <v>22</v>
      </c>
      <c r="J42" s="16">
        <v>3</v>
      </c>
      <c r="K42" s="16">
        <v>5</v>
      </c>
      <c r="L42" s="16">
        <f t="shared" si="0"/>
        <v>82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s="6" customFormat="1" ht="12.75" customHeight="1" x14ac:dyDescent="0.2">
      <c r="A43" s="13" t="s">
        <v>134</v>
      </c>
      <c r="B43" s="14" t="s">
        <v>67</v>
      </c>
      <c r="C43" s="14" t="s">
        <v>99</v>
      </c>
      <c r="D43" s="15">
        <v>29123057</v>
      </c>
      <c r="E43" s="15">
        <v>2500000</v>
      </c>
      <c r="F43" s="16">
        <v>29</v>
      </c>
      <c r="G43" s="16">
        <v>10</v>
      </c>
      <c r="H43" s="16">
        <v>8</v>
      </c>
      <c r="I43" s="16">
        <v>16</v>
      </c>
      <c r="J43" s="16">
        <v>3</v>
      </c>
      <c r="K43" s="16">
        <v>4</v>
      </c>
      <c r="L43" s="16">
        <f t="shared" si="0"/>
        <v>70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s="6" customFormat="1" ht="12.75" customHeight="1" x14ac:dyDescent="0.2">
      <c r="A44" s="13" t="s">
        <v>135</v>
      </c>
      <c r="B44" s="14" t="s">
        <v>68</v>
      </c>
      <c r="C44" s="14" t="s">
        <v>100</v>
      </c>
      <c r="D44" s="15">
        <v>34500478</v>
      </c>
      <c r="E44" s="15">
        <v>3000000</v>
      </c>
      <c r="F44" s="16">
        <v>31</v>
      </c>
      <c r="G44" s="16">
        <v>10</v>
      </c>
      <c r="H44" s="16">
        <v>8</v>
      </c>
      <c r="I44" s="16">
        <v>15</v>
      </c>
      <c r="J44" s="16">
        <v>3</v>
      </c>
      <c r="K44" s="16">
        <v>5</v>
      </c>
      <c r="L44" s="16">
        <f t="shared" si="0"/>
        <v>72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s="6" customFormat="1" ht="12.75" customHeight="1" x14ac:dyDescent="0.2">
      <c r="A45" s="13" t="s">
        <v>136</v>
      </c>
      <c r="B45" s="14" t="s">
        <v>69</v>
      </c>
      <c r="C45" s="14" t="s">
        <v>101</v>
      </c>
      <c r="D45" s="15">
        <v>19672342</v>
      </c>
      <c r="E45" s="15">
        <v>1500000</v>
      </c>
      <c r="F45" s="16">
        <v>32</v>
      </c>
      <c r="G45" s="16">
        <v>14</v>
      </c>
      <c r="H45" s="16">
        <v>8</v>
      </c>
      <c r="I45" s="16">
        <v>24</v>
      </c>
      <c r="J45" s="16">
        <v>3</v>
      </c>
      <c r="K45" s="16">
        <v>5</v>
      </c>
      <c r="L45" s="16">
        <f t="shared" si="0"/>
        <v>86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s="6" customFormat="1" ht="12.75" customHeight="1" x14ac:dyDescent="0.2">
      <c r="A46" s="13" t="s">
        <v>137</v>
      </c>
      <c r="B46" s="14" t="s">
        <v>70</v>
      </c>
      <c r="C46" s="14" t="s">
        <v>102</v>
      </c>
      <c r="D46" s="15">
        <v>37500000</v>
      </c>
      <c r="E46" s="15">
        <v>3000000</v>
      </c>
      <c r="F46" s="16">
        <v>21</v>
      </c>
      <c r="G46" s="16">
        <v>8</v>
      </c>
      <c r="H46" s="16">
        <v>6</v>
      </c>
      <c r="I46" s="16">
        <v>16</v>
      </c>
      <c r="J46" s="16">
        <v>3</v>
      </c>
      <c r="K46" s="16">
        <v>3</v>
      </c>
      <c r="L46" s="16">
        <f t="shared" si="0"/>
        <v>57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x14ac:dyDescent="0.25">
      <c r="D47" s="11">
        <f>SUM(D15:D46)</f>
        <v>917076437</v>
      </c>
      <c r="E47" s="11">
        <f>SUM(E15:E46)</f>
        <v>82199460</v>
      </c>
    </row>
    <row r="48" spans="1:74" x14ac:dyDescent="0.25">
      <c r="E48" s="9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15" sqref="H12:H13 G15:G16 G19:G46" xr:uid="{A6AD31C7-119C-4AE2-87D8-B4CA01E01597}">
      <formula1>15</formula1>
    </dataValidation>
    <dataValidation type="decimal" operator="lessThanOrEqual" allowBlank="1" showInputMessage="1" showErrorMessage="1" error="max. 40" sqref="F15:F46" xr:uid="{7389B6BD-3075-4DDD-AED4-0A9CAA878765}">
      <formula1>40</formula1>
    </dataValidation>
    <dataValidation type="decimal" operator="lessThanOrEqual" allowBlank="1" showInputMessage="1" showErrorMessage="1" error="max. 10" sqref="H15:H46" xr:uid="{3428E41B-30D9-4038-A94A-6014674A2283}">
      <formula1>10</formula1>
    </dataValidation>
    <dataValidation type="decimal" operator="lessThanOrEqual" allowBlank="1" showInputMessage="1" showErrorMessage="1" error="max. 5" sqref="J15:K46" xr:uid="{CBF02EEE-487A-413D-A272-BCEAE95A481B}">
      <formula1>5</formula1>
    </dataValidation>
    <dataValidation type="decimal" operator="lessThanOrEqual" allowBlank="1" showInputMessage="1" showErrorMessage="1" error="max. 25" sqref="I15:I46" xr:uid="{1E7BCA61-5333-4B46-A246-B4E3DA27FF33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9B28E-7467-445B-95D5-7491F5B7554A}">
  <dimension ref="A1:BV5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42578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4" ht="38.25" customHeight="1" x14ac:dyDescent="0.25">
      <c r="A1" s="1" t="s">
        <v>24</v>
      </c>
    </row>
    <row r="2" spans="1:74" ht="14.45" customHeight="1" x14ac:dyDescent="0.25">
      <c r="A2" s="3" t="s">
        <v>39</v>
      </c>
      <c r="D2" s="3" t="s">
        <v>21</v>
      </c>
    </row>
    <row r="3" spans="1:74" ht="14.45" customHeight="1" x14ac:dyDescent="0.25">
      <c r="A3" s="3" t="s">
        <v>32</v>
      </c>
      <c r="D3" s="2" t="s">
        <v>28</v>
      </c>
    </row>
    <row r="4" spans="1:74" ht="14.45" customHeight="1" x14ac:dyDescent="0.25">
      <c r="A4" s="3" t="s">
        <v>40</v>
      </c>
      <c r="D4" s="2" t="s">
        <v>29</v>
      </c>
    </row>
    <row r="5" spans="1:74" ht="14.45" customHeight="1" x14ac:dyDescent="0.25">
      <c r="A5" s="3" t="s">
        <v>27</v>
      </c>
      <c r="D5" s="2" t="s">
        <v>30</v>
      </c>
    </row>
    <row r="6" spans="1:74" ht="14.45" customHeight="1" x14ac:dyDescent="0.25">
      <c r="A6" s="2" t="s">
        <v>41</v>
      </c>
      <c r="D6" s="2" t="s">
        <v>31</v>
      </c>
    </row>
    <row r="7" spans="1:74" ht="14.45" customHeight="1" x14ac:dyDescent="0.25">
      <c r="A7" s="10" t="s">
        <v>33</v>
      </c>
    </row>
    <row r="8" spans="1:74" ht="14.45" customHeight="1" x14ac:dyDescent="0.25">
      <c r="D8" s="3" t="s">
        <v>22</v>
      </c>
    </row>
    <row r="9" spans="1:74" ht="65.25" customHeight="1" x14ac:dyDescent="0.25">
      <c r="D9" s="26" t="s">
        <v>25</v>
      </c>
      <c r="E9" s="26"/>
      <c r="F9" s="26"/>
      <c r="G9" s="26"/>
      <c r="H9" s="26"/>
      <c r="I9" s="26"/>
      <c r="J9" s="26"/>
      <c r="K9" s="26"/>
      <c r="L9" s="26"/>
    </row>
    <row r="10" spans="1:74" ht="52.5" customHeight="1" x14ac:dyDescent="0.25">
      <c r="A10" s="3"/>
      <c r="D10" s="26" t="s">
        <v>26</v>
      </c>
      <c r="E10" s="26"/>
      <c r="F10" s="26"/>
      <c r="G10" s="26"/>
      <c r="H10" s="26"/>
      <c r="I10" s="26"/>
      <c r="J10" s="26"/>
      <c r="K10" s="26"/>
      <c r="L10" s="26"/>
    </row>
    <row r="11" spans="1:74" ht="12.75" customHeight="1" x14ac:dyDescent="0.25">
      <c r="A11" s="3"/>
    </row>
    <row r="12" spans="1:74" ht="26.45" customHeight="1" x14ac:dyDescent="0.25">
      <c r="A12" s="27" t="s">
        <v>0</v>
      </c>
      <c r="B12" s="27" t="s">
        <v>1</v>
      </c>
      <c r="C12" s="27" t="s">
        <v>16</v>
      </c>
      <c r="D12" s="27" t="s">
        <v>11</v>
      </c>
      <c r="E12" s="30" t="s">
        <v>2</v>
      </c>
      <c r="F12" s="27" t="s">
        <v>13</v>
      </c>
      <c r="G12" s="27" t="s">
        <v>34</v>
      </c>
      <c r="H12" s="27" t="s">
        <v>12</v>
      </c>
      <c r="I12" s="27" t="s">
        <v>35</v>
      </c>
      <c r="J12" s="27" t="s">
        <v>36</v>
      </c>
      <c r="K12" s="27" t="s">
        <v>37</v>
      </c>
      <c r="L12" s="27" t="s">
        <v>3</v>
      </c>
    </row>
    <row r="13" spans="1:74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</row>
    <row r="14" spans="1:74" ht="29.1" customHeight="1" x14ac:dyDescent="0.25">
      <c r="A14" s="28"/>
      <c r="B14" s="28"/>
      <c r="C14" s="28"/>
      <c r="D14" s="28"/>
      <c r="E14" s="32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4" s="6" customFormat="1" ht="12.75" customHeight="1" x14ac:dyDescent="0.2">
      <c r="A15" s="13" t="s">
        <v>106</v>
      </c>
      <c r="B15" s="14" t="s">
        <v>42</v>
      </c>
      <c r="C15" s="14" t="s">
        <v>71</v>
      </c>
      <c r="D15" s="15">
        <v>10821675</v>
      </c>
      <c r="E15" s="15">
        <v>1300000</v>
      </c>
      <c r="F15" s="16">
        <v>33</v>
      </c>
      <c r="G15" s="16">
        <v>13</v>
      </c>
      <c r="H15" s="16">
        <v>8</v>
      </c>
      <c r="I15" s="16">
        <v>20</v>
      </c>
      <c r="J15" s="16">
        <v>3</v>
      </c>
      <c r="K15" s="16">
        <v>5</v>
      </c>
      <c r="L15" s="16">
        <f>SUM(F15:K15)</f>
        <v>82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6" customFormat="1" ht="12.75" customHeight="1" x14ac:dyDescent="0.2">
      <c r="A16" s="13" t="s">
        <v>107</v>
      </c>
      <c r="B16" s="14" t="s">
        <v>43</v>
      </c>
      <c r="C16" s="14" t="s">
        <v>72</v>
      </c>
      <c r="D16" s="15">
        <v>25550250</v>
      </c>
      <c r="E16" s="15">
        <v>4000000</v>
      </c>
      <c r="F16" s="16">
        <v>22</v>
      </c>
      <c r="G16" s="16">
        <v>8</v>
      </c>
      <c r="H16" s="16">
        <v>7</v>
      </c>
      <c r="I16" s="16">
        <v>15</v>
      </c>
      <c r="J16" s="16">
        <v>3</v>
      </c>
      <c r="K16" s="16">
        <v>5</v>
      </c>
      <c r="L16" s="16">
        <f t="shared" ref="L16:L46" si="0">SUM(F16:K16)</f>
        <v>60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6" customFormat="1" ht="12.75" customHeight="1" x14ac:dyDescent="0.2">
      <c r="A17" s="13" t="s">
        <v>108</v>
      </c>
      <c r="B17" s="14" t="s">
        <v>44</v>
      </c>
      <c r="C17" s="14" t="s">
        <v>73</v>
      </c>
      <c r="D17" s="15">
        <v>39980000</v>
      </c>
      <c r="E17" s="15">
        <v>2900000</v>
      </c>
      <c r="F17" s="16">
        <v>26</v>
      </c>
      <c r="G17" s="16">
        <v>8</v>
      </c>
      <c r="H17" s="16">
        <v>10</v>
      </c>
      <c r="I17" s="16">
        <v>21</v>
      </c>
      <c r="J17" s="16">
        <v>0</v>
      </c>
      <c r="K17" s="16">
        <v>4</v>
      </c>
      <c r="L17" s="16">
        <f t="shared" si="0"/>
        <v>69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6" customFormat="1" ht="12.75" customHeight="1" x14ac:dyDescent="0.2">
      <c r="A18" s="13" t="s">
        <v>109</v>
      </c>
      <c r="B18" s="14" t="s">
        <v>45</v>
      </c>
      <c r="C18" s="14" t="s">
        <v>74</v>
      </c>
      <c r="D18" s="15">
        <v>26204156</v>
      </c>
      <c r="E18" s="15">
        <v>2982480</v>
      </c>
      <c r="F18" s="16">
        <v>30</v>
      </c>
      <c r="G18" s="16">
        <v>13</v>
      </c>
      <c r="H18" s="16">
        <v>8</v>
      </c>
      <c r="I18" s="16">
        <v>18</v>
      </c>
      <c r="J18" s="16">
        <v>2</v>
      </c>
      <c r="K18" s="16">
        <v>5</v>
      </c>
      <c r="L18" s="16">
        <f t="shared" si="0"/>
        <v>76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6" customFormat="1" x14ac:dyDescent="0.2">
      <c r="A19" s="13" t="s">
        <v>110</v>
      </c>
      <c r="B19" s="14" t="s">
        <v>46</v>
      </c>
      <c r="C19" s="14" t="s">
        <v>75</v>
      </c>
      <c r="D19" s="15">
        <v>62479225</v>
      </c>
      <c r="E19" s="15">
        <v>4500000</v>
      </c>
      <c r="F19" s="16">
        <v>38</v>
      </c>
      <c r="G19" s="16">
        <v>14</v>
      </c>
      <c r="H19" s="16">
        <v>8</v>
      </c>
      <c r="I19" s="16">
        <v>20</v>
      </c>
      <c r="J19" s="16">
        <v>2</v>
      </c>
      <c r="K19" s="16">
        <v>5</v>
      </c>
      <c r="L19" s="16">
        <f t="shared" si="0"/>
        <v>87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6" customFormat="1" ht="12.75" customHeight="1" x14ac:dyDescent="0.2">
      <c r="A20" s="13" t="s">
        <v>111</v>
      </c>
      <c r="B20" s="14" t="s">
        <v>47</v>
      </c>
      <c r="C20" s="14" t="s">
        <v>76</v>
      </c>
      <c r="D20" s="15">
        <v>8821324</v>
      </c>
      <c r="E20" s="15">
        <v>1350000</v>
      </c>
      <c r="F20" s="16">
        <v>34</v>
      </c>
      <c r="G20" s="16">
        <v>13</v>
      </c>
      <c r="H20" s="16">
        <v>8</v>
      </c>
      <c r="I20" s="16">
        <v>23</v>
      </c>
      <c r="J20" s="16">
        <v>2</v>
      </c>
      <c r="K20" s="16">
        <v>5</v>
      </c>
      <c r="L20" s="16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6" customFormat="1" ht="12.75" customHeight="1" x14ac:dyDescent="0.2">
      <c r="A21" s="13" t="s">
        <v>112</v>
      </c>
      <c r="B21" s="14" t="s">
        <v>48</v>
      </c>
      <c r="C21" s="14" t="s">
        <v>77</v>
      </c>
      <c r="D21" s="15">
        <v>17148000</v>
      </c>
      <c r="E21" s="15">
        <v>1500000</v>
      </c>
      <c r="F21" s="16">
        <v>33</v>
      </c>
      <c r="G21" s="16">
        <v>11</v>
      </c>
      <c r="H21" s="16">
        <v>8</v>
      </c>
      <c r="I21" s="16">
        <v>22</v>
      </c>
      <c r="J21" s="16">
        <v>3</v>
      </c>
      <c r="K21" s="16">
        <v>4</v>
      </c>
      <c r="L21" s="16">
        <f t="shared" si="0"/>
        <v>81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6" customFormat="1" ht="13.5" customHeight="1" x14ac:dyDescent="0.2">
      <c r="A22" s="13" t="s">
        <v>113</v>
      </c>
      <c r="B22" s="14" t="s">
        <v>49</v>
      </c>
      <c r="C22" s="14" t="s">
        <v>78</v>
      </c>
      <c r="D22" s="15">
        <v>25483268</v>
      </c>
      <c r="E22" s="15">
        <v>3000000</v>
      </c>
      <c r="F22" s="16">
        <v>20</v>
      </c>
      <c r="G22" s="16">
        <v>5</v>
      </c>
      <c r="H22" s="16">
        <v>8</v>
      </c>
      <c r="I22" s="16">
        <v>20</v>
      </c>
      <c r="J22" s="16">
        <v>3</v>
      </c>
      <c r="K22" s="16">
        <v>4</v>
      </c>
      <c r="L22" s="16">
        <f t="shared" si="0"/>
        <v>60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6" customFormat="1" ht="12.75" customHeight="1" x14ac:dyDescent="0.2">
      <c r="A23" s="13" t="s">
        <v>114</v>
      </c>
      <c r="B23" s="14" t="s">
        <v>50</v>
      </c>
      <c r="C23" s="14" t="s">
        <v>79</v>
      </c>
      <c r="D23" s="15">
        <v>118568000</v>
      </c>
      <c r="E23" s="15">
        <v>5000000</v>
      </c>
      <c r="F23" s="16">
        <v>37</v>
      </c>
      <c r="G23" s="16">
        <v>4</v>
      </c>
      <c r="H23" s="16">
        <v>10</v>
      </c>
      <c r="I23" s="16">
        <v>18</v>
      </c>
      <c r="J23" s="16">
        <v>3</v>
      </c>
      <c r="K23" s="16">
        <v>5</v>
      </c>
      <c r="L23" s="16">
        <f t="shared" si="0"/>
        <v>77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6" customFormat="1" ht="12.75" customHeight="1" x14ac:dyDescent="0.2">
      <c r="A24" s="13" t="s">
        <v>115</v>
      </c>
      <c r="B24" s="14" t="s">
        <v>51</v>
      </c>
      <c r="C24" s="14" t="s">
        <v>80</v>
      </c>
      <c r="D24" s="15">
        <v>2156050</v>
      </c>
      <c r="E24" s="15">
        <v>550000</v>
      </c>
      <c r="F24" s="16">
        <v>34</v>
      </c>
      <c r="G24" s="16">
        <v>10</v>
      </c>
      <c r="H24" s="16">
        <v>8</v>
      </c>
      <c r="I24" s="16">
        <v>22</v>
      </c>
      <c r="J24" s="16">
        <v>2</v>
      </c>
      <c r="K24" s="16">
        <v>5</v>
      </c>
      <c r="L24" s="16">
        <f t="shared" si="0"/>
        <v>81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6" customFormat="1" ht="12.75" customHeight="1" x14ac:dyDescent="0.2">
      <c r="A25" s="13" t="s">
        <v>116</v>
      </c>
      <c r="B25" s="14" t="s">
        <v>52</v>
      </c>
      <c r="C25" s="14" t="s">
        <v>81</v>
      </c>
      <c r="D25" s="15">
        <v>20725258</v>
      </c>
      <c r="E25" s="15">
        <v>3500000</v>
      </c>
      <c r="F25" s="16">
        <v>32</v>
      </c>
      <c r="G25" s="16">
        <v>9</v>
      </c>
      <c r="H25" s="16">
        <v>7</v>
      </c>
      <c r="I25" s="16">
        <v>22</v>
      </c>
      <c r="J25" s="16">
        <v>0</v>
      </c>
      <c r="K25" s="16">
        <v>0</v>
      </c>
      <c r="L25" s="16">
        <f t="shared" si="0"/>
        <v>70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6" customFormat="1" ht="12.75" customHeight="1" x14ac:dyDescent="0.2">
      <c r="A26" s="13" t="s">
        <v>117</v>
      </c>
      <c r="B26" s="14" t="s">
        <v>53</v>
      </c>
      <c r="C26" s="14" t="s">
        <v>82</v>
      </c>
      <c r="D26" s="15">
        <v>8423840</v>
      </c>
      <c r="E26" s="15">
        <v>1800000</v>
      </c>
      <c r="F26" s="16">
        <v>32</v>
      </c>
      <c r="G26" s="16">
        <v>10</v>
      </c>
      <c r="H26" s="16">
        <v>8</v>
      </c>
      <c r="I26" s="16">
        <v>21</v>
      </c>
      <c r="J26" s="16">
        <v>3</v>
      </c>
      <c r="K26" s="16">
        <v>5</v>
      </c>
      <c r="L26" s="16">
        <f t="shared" si="0"/>
        <v>79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6" customFormat="1" x14ac:dyDescent="0.2">
      <c r="A27" s="13" t="s">
        <v>118</v>
      </c>
      <c r="B27" s="14" t="s">
        <v>54</v>
      </c>
      <c r="C27" s="14" t="s">
        <v>83</v>
      </c>
      <c r="D27" s="15">
        <v>54125519</v>
      </c>
      <c r="E27" s="15">
        <v>2500000</v>
      </c>
      <c r="F27" s="16">
        <v>35</v>
      </c>
      <c r="G27" s="16">
        <v>6</v>
      </c>
      <c r="H27" s="16">
        <v>8</v>
      </c>
      <c r="I27" s="16">
        <v>21</v>
      </c>
      <c r="J27" s="16">
        <v>3</v>
      </c>
      <c r="K27" s="16">
        <v>4</v>
      </c>
      <c r="L27" s="16">
        <f t="shared" si="0"/>
        <v>77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6" customFormat="1" ht="12.75" customHeight="1" x14ac:dyDescent="0.2">
      <c r="A28" s="13" t="s">
        <v>119</v>
      </c>
      <c r="B28" s="14" t="s">
        <v>55</v>
      </c>
      <c r="C28" s="14" t="s">
        <v>84</v>
      </c>
      <c r="D28" s="15">
        <v>8014523</v>
      </c>
      <c r="E28" s="15">
        <v>1500000</v>
      </c>
      <c r="F28" s="16">
        <v>30</v>
      </c>
      <c r="G28" s="16">
        <v>8</v>
      </c>
      <c r="H28" s="16">
        <v>7</v>
      </c>
      <c r="I28" s="16">
        <v>21</v>
      </c>
      <c r="J28" s="16">
        <v>2</v>
      </c>
      <c r="K28" s="16">
        <v>3</v>
      </c>
      <c r="L28" s="16">
        <f t="shared" si="0"/>
        <v>71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6" customFormat="1" ht="12.75" customHeight="1" x14ac:dyDescent="0.2">
      <c r="A29" s="13" t="s">
        <v>120</v>
      </c>
      <c r="B29" s="14" t="s">
        <v>56</v>
      </c>
      <c r="C29" s="14" t="s">
        <v>85</v>
      </c>
      <c r="D29" s="15">
        <v>39930048</v>
      </c>
      <c r="E29" s="15">
        <v>3360000</v>
      </c>
      <c r="F29" s="16">
        <v>37</v>
      </c>
      <c r="G29" s="16">
        <v>10</v>
      </c>
      <c r="H29" s="16">
        <v>9</v>
      </c>
      <c r="I29" s="16">
        <v>21</v>
      </c>
      <c r="J29" s="16">
        <v>4</v>
      </c>
      <c r="K29" s="16">
        <v>5</v>
      </c>
      <c r="L29" s="16">
        <f t="shared" si="0"/>
        <v>86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6" customFormat="1" ht="12.75" customHeight="1" x14ac:dyDescent="0.2">
      <c r="A30" s="13" t="s">
        <v>121</v>
      </c>
      <c r="B30" s="14" t="s">
        <v>57</v>
      </c>
      <c r="C30" s="14" t="s">
        <v>86</v>
      </c>
      <c r="D30" s="15">
        <v>8733600</v>
      </c>
      <c r="E30" s="15">
        <v>2200000</v>
      </c>
      <c r="F30" s="16">
        <v>35</v>
      </c>
      <c r="G30" s="16">
        <v>12</v>
      </c>
      <c r="H30" s="16">
        <v>10</v>
      </c>
      <c r="I30" s="16">
        <v>22</v>
      </c>
      <c r="J30" s="16">
        <v>5</v>
      </c>
      <c r="K30" s="16">
        <v>5</v>
      </c>
      <c r="L30" s="16">
        <f t="shared" si="0"/>
        <v>89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6" customFormat="1" ht="12.75" customHeight="1" x14ac:dyDescent="0.2">
      <c r="A31" s="13" t="s">
        <v>122</v>
      </c>
      <c r="B31" s="14" t="s">
        <v>58</v>
      </c>
      <c r="C31" s="14" t="s">
        <v>87</v>
      </c>
      <c r="D31" s="15">
        <v>30046000</v>
      </c>
      <c r="E31" s="15">
        <v>3200000</v>
      </c>
      <c r="F31" s="16">
        <v>32</v>
      </c>
      <c r="G31" s="16">
        <v>11</v>
      </c>
      <c r="H31" s="16">
        <v>8</v>
      </c>
      <c r="I31" s="16">
        <v>20</v>
      </c>
      <c r="J31" s="16">
        <v>0</v>
      </c>
      <c r="K31" s="16">
        <v>5</v>
      </c>
      <c r="L31" s="16">
        <f t="shared" si="0"/>
        <v>76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6" customFormat="1" x14ac:dyDescent="0.2">
      <c r="A32" s="13" t="s">
        <v>123</v>
      </c>
      <c r="B32" s="14" t="s">
        <v>59</v>
      </c>
      <c r="C32" s="14" t="s">
        <v>88</v>
      </c>
      <c r="D32" s="15">
        <v>7930197</v>
      </c>
      <c r="E32" s="15">
        <v>1647000</v>
      </c>
      <c r="F32" s="16">
        <v>37</v>
      </c>
      <c r="G32" s="16">
        <v>12</v>
      </c>
      <c r="H32" s="16">
        <v>8</v>
      </c>
      <c r="I32" s="16">
        <v>21</v>
      </c>
      <c r="J32" s="16">
        <v>4</v>
      </c>
      <c r="K32" s="16">
        <v>5</v>
      </c>
      <c r="L32" s="16">
        <f t="shared" si="0"/>
        <v>87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6" customFormat="1" ht="12.75" customHeight="1" x14ac:dyDescent="0.2">
      <c r="A33" s="13" t="s">
        <v>124</v>
      </c>
      <c r="B33" s="14" t="s">
        <v>60</v>
      </c>
      <c r="C33" s="14" t="s">
        <v>89</v>
      </c>
      <c r="D33" s="15">
        <v>21735000</v>
      </c>
      <c r="E33" s="15">
        <v>2600000</v>
      </c>
      <c r="F33" s="16">
        <v>28</v>
      </c>
      <c r="G33" s="16">
        <v>8</v>
      </c>
      <c r="H33" s="16">
        <v>7</v>
      </c>
      <c r="I33" s="16">
        <v>17</v>
      </c>
      <c r="J33" s="16">
        <v>4</v>
      </c>
      <c r="K33" s="16">
        <v>0</v>
      </c>
      <c r="L33" s="16">
        <f t="shared" si="0"/>
        <v>64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6" customFormat="1" ht="12.75" customHeight="1" x14ac:dyDescent="0.2">
      <c r="A34" s="13" t="s">
        <v>125</v>
      </c>
      <c r="B34" s="14" t="s">
        <v>61</v>
      </c>
      <c r="C34" s="14" t="s">
        <v>90</v>
      </c>
      <c r="D34" s="15">
        <v>4768750</v>
      </c>
      <c r="E34" s="15">
        <v>1580000</v>
      </c>
      <c r="F34" s="16">
        <v>36</v>
      </c>
      <c r="G34" s="16">
        <v>12</v>
      </c>
      <c r="H34" s="16">
        <v>8</v>
      </c>
      <c r="I34" s="16">
        <v>19</v>
      </c>
      <c r="J34" s="16">
        <v>2</v>
      </c>
      <c r="K34" s="16">
        <v>0</v>
      </c>
      <c r="L34" s="16">
        <f t="shared" si="0"/>
        <v>77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6" customFormat="1" ht="12.75" customHeight="1" x14ac:dyDescent="0.2">
      <c r="A35" s="13" t="s">
        <v>126</v>
      </c>
      <c r="B35" s="14" t="s">
        <v>62</v>
      </c>
      <c r="C35" s="14" t="s">
        <v>91</v>
      </c>
      <c r="D35" s="15">
        <v>36034825</v>
      </c>
      <c r="E35" s="15">
        <v>3000000</v>
      </c>
      <c r="F35" s="16">
        <v>31</v>
      </c>
      <c r="G35" s="16">
        <v>11</v>
      </c>
      <c r="H35" s="16">
        <v>8</v>
      </c>
      <c r="I35" s="16">
        <v>18</v>
      </c>
      <c r="J35" s="16">
        <v>3</v>
      </c>
      <c r="K35" s="16">
        <v>5</v>
      </c>
      <c r="L35" s="16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6" customFormat="1" ht="12.75" customHeight="1" x14ac:dyDescent="0.2">
      <c r="A36" s="13" t="s">
        <v>127</v>
      </c>
      <c r="B36" s="14" t="s">
        <v>63</v>
      </c>
      <c r="C36" s="14" t="s">
        <v>92</v>
      </c>
      <c r="D36" s="15">
        <v>10149468</v>
      </c>
      <c r="E36" s="15">
        <v>1000000</v>
      </c>
      <c r="F36" s="16">
        <v>29</v>
      </c>
      <c r="G36" s="16">
        <v>5</v>
      </c>
      <c r="H36" s="16">
        <v>7</v>
      </c>
      <c r="I36" s="16">
        <v>18</v>
      </c>
      <c r="J36" s="16">
        <v>1</v>
      </c>
      <c r="K36" s="16">
        <v>4</v>
      </c>
      <c r="L36" s="16">
        <f t="shared" si="0"/>
        <v>64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6" customFormat="1" ht="12.75" customHeight="1" x14ac:dyDescent="0.2">
      <c r="A37" s="13" t="s">
        <v>128</v>
      </c>
      <c r="B37" s="14" t="s">
        <v>42</v>
      </c>
      <c r="C37" s="14" t="s">
        <v>93</v>
      </c>
      <c r="D37" s="15">
        <v>22203184</v>
      </c>
      <c r="E37" s="15">
        <v>2900000</v>
      </c>
      <c r="F37" s="16">
        <v>36</v>
      </c>
      <c r="G37" s="16">
        <v>13</v>
      </c>
      <c r="H37" s="16">
        <v>10</v>
      </c>
      <c r="I37" s="16">
        <v>19</v>
      </c>
      <c r="J37" s="16">
        <v>3</v>
      </c>
      <c r="K37" s="16">
        <v>5</v>
      </c>
      <c r="L37" s="16">
        <f t="shared" si="0"/>
        <v>86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6" customFormat="1" ht="12.75" customHeight="1" x14ac:dyDescent="0.2">
      <c r="A38" s="13" t="s">
        <v>129</v>
      </c>
      <c r="B38" s="14" t="s">
        <v>64</v>
      </c>
      <c r="C38" s="14" t="s">
        <v>94</v>
      </c>
      <c r="D38" s="15">
        <v>6975010</v>
      </c>
      <c r="E38" s="15">
        <v>929980</v>
      </c>
      <c r="F38" s="16">
        <v>25</v>
      </c>
      <c r="G38" s="16">
        <v>8</v>
      </c>
      <c r="H38" s="16">
        <v>6</v>
      </c>
      <c r="I38" s="16">
        <v>19</v>
      </c>
      <c r="J38" s="16">
        <v>4</v>
      </c>
      <c r="K38" s="16">
        <v>5</v>
      </c>
      <c r="L38" s="16">
        <f t="shared" si="0"/>
        <v>67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s="6" customFormat="1" ht="12.75" customHeight="1" x14ac:dyDescent="0.2">
      <c r="A39" s="13" t="s">
        <v>130</v>
      </c>
      <c r="B39" s="14" t="s">
        <v>65</v>
      </c>
      <c r="C39" s="14" t="s">
        <v>95</v>
      </c>
      <c r="D39" s="15">
        <v>6040274</v>
      </c>
      <c r="E39" s="15">
        <v>1000000</v>
      </c>
      <c r="F39" s="16">
        <v>30</v>
      </c>
      <c r="G39" s="16">
        <v>6</v>
      </c>
      <c r="H39" s="16">
        <v>7</v>
      </c>
      <c r="I39" s="16">
        <v>15</v>
      </c>
      <c r="J39" s="16">
        <v>4</v>
      </c>
      <c r="K39" s="16">
        <v>5</v>
      </c>
      <c r="L39" s="16">
        <f t="shared" si="0"/>
        <v>67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 s="6" customFormat="1" x14ac:dyDescent="0.2">
      <c r="A40" s="13" t="s">
        <v>131</v>
      </c>
      <c r="B40" s="14" t="s">
        <v>54</v>
      </c>
      <c r="C40" s="14" t="s">
        <v>96</v>
      </c>
      <c r="D40" s="15">
        <v>25242812</v>
      </c>
      <c r="E40" s="15">
        <v>2400000</v>
      </c>
      <c r="F40" s="16">
        <v>25</v>
      </c>
      <c r="G40" s="16">
        <v>8</v>
      </c>
      <c r="H40" s="16">
        <v>8</v>
      </c>
      <c r="I40" s="16">
        <v>18</v>
      </c>
      <c r="J40" s="16">
        <v>3</v>
      </c>
      <c r="K40" s="16">
        <v>3</v>
      </c>
      <c r="L40" s="16">
        <f t="shared" si="0"/>
        <v>65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 s="6" customFormat="1" ht="12.75" customHeight="1" x14ac:dyDescent="0.2">
      <c r="A41" s="13" t="s">
        <v>132</v>
      </c>
      <c r="B41" s="14" t="s">
        <v>66</v>
      </c>
      <c r="C41" s="14" t="s">
        <v>97</v>
      </c>
      <c r="D41" s="15">
        <v>125750000</v>
      </c>
      <c r="E41" s="15">
        <v>7000000</v>
      </c>
      <c r="F41" s="16">
        <v>30</v>
      </c>
      <c r="G41" s="16">
        <v>15</v>
      </c>
      <c r="H41" s="16">
        <v>10</v>
      </c>
      <c r="I41" s="16">
        <v>19</v>
      </c>
      <c r="J41" s="16">
        <v>5</v>
      </c>
      <c r="K41" s="16">
        <v>4</v>
      </c>
      <c r="L41" s="16">
        <f t="shared" si="0"/>
        <v>83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 s="6" customFormat="1" ht="12.75" customHeight="1" x14ac:dyDescent="0.2">
      <c r="A42" s="13" t="s">
        <v>133</v>
      </c>
      <c r="B42" s="14" t="s">
        <v>62</v>
      </c>
      <c r="C42" s="14" t="s">
        <v>98</v>
      </c>
      <c r="D42" s="15">
        <v>22240304</v>
      </c>
      <c r="E42" s="15">
        <v>3000000</v>
      </c>
      <c r="F42" s="16">
        <v>36</v>
      </c>
      <c r="G42" s="16">
        <v>12</v>
      </c>
      <c r="H42" s="16">
        <v>8</v>
      </c>
      <c r="I42" s="16">
        <v>20</v>
      </c>
      <c r="J42" s="16">
        <v>3</v>
      </c>
      <c r="K42" s="16">
        <v>5</v>
      </c>
      <c r="L42" s="16">
        <f t="shared" si="0"/>
        <v>84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s="6" customFormat="1" ht="12.75" customHeight="1" x14ac:dyDescent="0.2">
      <c r="A43" s="13" t="s">
        <v>134</v>
      </c>
      <c r="B43" s="14" t="s">
        <v>67</v>
      </c>
      <c r="C43" s="14" t="s">
        <v>99</v>
      </c>
      <c r="D43" s="15">
        <v>29123057</v>
      </c>
      <c r="E43" s="15">
        <v>2500000</v>
      </c>
      <c r="F43" s="16">
        <v>30</v>
      </c>
      <c r="G43" s="16">
        <v>10</v>
      </c>
      <c r="H43" s="16">
        <v>8</v>
      </c>
      <c r="I43" s="16">
        <v>16</v>
      </c>
      <c r="J43" s="16">
        <v>3</v>
      </c>
      <c r="K43" s="16">
        <v>4</v>
      </c>
      <c r="L43" s="16">
        <f t="shared" si="0"/>
        <v>71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s="6" customFormat="1" ht="12.75" customHeight="1" x14ac:dyDescent="0.2">
      <c r="A44" s="13" t="s">
        <v>135</v>
      </c>
      <c r="B44" s="14" t="s">
        <v>68</v>
      </c>
      <c r="C44" s="14" t="s">
        <v>100</v>
      </c>
      <c r="D44" s="15">
        <v>34500478</v>
      </c>
      <c r="E44" s="15">
        <v>3000000</v>
      </c>
      <c r="F44" s="16">
        <v>32</v>
      </c>
      <c r="G44" s="16">
        <v>10</v>
      </c>
      <c r="H44" s="16">
        <v>8</v>
      </c>
      <c r="I44" s="16">
        <v>15</v>
      </c>
      <c r="J44" s="16">
        <v>3</v>
      </c>
      <c r="K44" s="16">
        <v>5</v>
      </c>
      <c r="L44" s="16">
        <f t="shared" si="0"/>
        <v>73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s="6" customFormat="1" ht="12.75" customHeight="1" x14ac:dyDescent="0.2">
      <c r="A45" s="13" t="s">
        <v>136</v>
      </c>
      <c r="B45" s="14" t="s">
        <v>69</v>
      </c>
      <c r="C45" s="14" t="s">
        <v>101</v>
      </c>
      <c r="D45" s="15">
        <v>19672342</v>
      </c>
      <c r="E45" s="15">
        <v>1500000</v>
      </c>
      <c r="F45" s="16">
        <v>36</v>
      </c>
      <c r="G45" s="16">
        <v>14</v>
      </c>
      <c r="H45" s="16">
        <v>8</v>
      </c>
      <c r="I45" s="16">
        <v>24</v>
      </c>
      <c r="J45" s="16">
        <v>3</v>
      </c>
      <c r="K45" s="16">
        <v>5</v>
      </c>
      <c r="L45" s="16">
        <f t="shared" si="0"/>
        <v>90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s="6" customFormat="1" ht="12.75" customHeight="1" x14ac:dyDescent="0.2">
      <c r="A46" s="13" t="s">
        <v>137</v>
      </c>
      <c r="B46" s="14" t="s">
        <v>70</v>
      </c>
      <c r="C46" s="14" t="s">
        <v>102</v>
      </c>
      <c r="D46" s="15">
        <v>37500000</v>
      </c>
      <c r="E46" s="15">
        <v>3000000</v>
      </c>
      <c r="F46" s="16">
        <v>22</v>
      </c>
      <c r="G46" s="16">
        <v>8</v>
      </c>
      <c r="H46" s="16">
        <v>6</v>
      </c>
      <c r="I46" s="16">
        <v>16</v>
      </c>
      <c r="J46" s="16">
        <v>3</v>
      </c>
      <c r="K46" s="16">
        <v>3</v>
      </c>
      <c r="L46" s="16">
        <f t="shared" si="0"/>
        <v>58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x14ac:dyDescent="0.25">
      <c r="D47" s="11">
        <f>SUM(D15:D46)</f>
        <v>917076437</v>
      </c>
      <c r="E47" s="11">
        <f>SUM(E15:E46)</f>
        <v>82199460</v>
      </c>
    </row>
    <row r="48" spans="1:74" x14ac:dyDescent="0.25">
      <c r="E48" s="9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15" sqref="H12:H13 G15:G16 G19:G46" xr:uid="{CCCBB0CD-9566-449D-920F-6937FC307A81}">
      <formula1>15</formula1>
    </dataValidation>
    <dataValidation type="decimal" operator="lessThanOrEqual" allowBlank="1" showInputMessage="1" showErrorMessage="1" error="max. 40" sqref="F15:F46" xr:uid="{1952DE09-9269-4489-A5B4-1B9111731F34}">
      <formula1>40</formula1>
    </dataValidation>
    <dataValidation type="decimal" operator="lessThanOrEqual" allowBlank="1" showInputMessage="1" showErrorMessage="1" error="max. 10" sqref="H15:H46" xr:uid="{40FFA02B-C41D-4305-BF01-4EDCD8DA9B58}">
      <formula1>10</formula1>
    </dataValidation>
    <dataValidation type="decimal" operator="lessThanOrEqual" allowBlank="1" showInputMessage="1" showErrorMessage="1" error="max. 5" sqref="J15:K46" xr:uid="{BD3B0B2E-AA67-4DAF-8B3F-218F79C6BD8B}">
      <formula1>5</formula1>
    </dataValidation>
    <dataValidation type="decimal" operator="lessThanOrEqual" allowBlank="1" showInputMessage="1" showErrorMessage="1" error="max. 25" sqref="I15:I46" xr:uid="{7169D275-DCF2-4D94-B425-641713C82C17}">
      <formula1>25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minority</vt:lpstr>
      <vt:lpstr>BK</vt:lpstr>
      <vt:lpstr>JS</vt:lpstr>
      <vt:lpstr>LC</vt:lpstr>
      <vt:lpstr>LG</vt:lpstr>
      <vt:lpstr>MŠ</vt:lpstr>
      <vt:lpstr>NS</vt:lpstr>
      <vt:lpstr>PK</vt:lpstr>
      <vt:lpstr>PBa</vt:lpstr>
      <vt:lpstr>PBi</vt:lpstr>
      <vt:lpstr>minority!Oblast_tisku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2024-07-11T14:07:41Z</dcterms:modified>
</cp:coreProperties>
</file>